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ONZA\04 PRACOVNÍ\22-5014-01 FN BRNO\00 DPS FN Brno Rekonstrukce stravovacího provozu ROZPOČTY_VV\"/>
    </mc:Choice>
  </mc:AlternateContent>
  <bookViews>
    <workbookView xWindow="14250" yWindow="0" windowWidth="14490" windowHeight="14310" activeTab="1"/>
  </bookViews>
  <sheets>
    <sheet name="Titulní" sheetId="13" r:id="rId1"/>
    <sheet name="BKB-SM-7301" sheetId="15" r:id="rId2"/>
  </sheets>
  <definedNames>
    <definedName name="Akce">#REF!</definedName>
    <definedName name="CisloDok">#REF!</definedName>
    <definedName name="Datum">#REF!</definedName>
    <definedName name="Kontroloval">#REF!</definedName>
    <definedName name="Objednatel">#REF!</definedName>
    <definedName name="ObjednatelAdr">#REF!</definedName>
    <definedName name="ObjednatelMesto">#REF!</definedName>
    <definedName name="Obsah">#REF!</definedName>
    <definedName name="PocetA4">#REF!</definedName>
    <definedName name="Schvalil">#REF!</definedName>
    <definedName name="SPS_PLC_DQE">#REF!</definedName>
    <definedName name="Stupen">#REF!</definedName>
    <definedName name="Vypracoval">#REF!</definedName>
    <definedName name="Zakazka">#REF!</definedName>
    <definedName name="ZakazkaBKB">#REF!</definedName>
  </definedNames>
  <calcPr calcId="152511"/>
</workbook>
</file>

<file path=xl/calcChain.xml><?xml version="1.0" encoding="utf-8"?>
<calcChain xmlns="http://schemas.openxmlformats.org/spreadsheetml/2006/main">
  <c r="X275" i="15" l="1"/>
  <c r="X274" i="15"/>
  <c r="X273" i="15"/>
  <c r="X272" i="15"/>
  <c r="X271" i="15"/>
  <c r="X270" i="15"/>
  <c r="X269" i="15"/>
  <c r="X268" i="15"/>
  <c r="X267" i="15"/>
  <c r="X266" i="15"/>
  <c r="X265" i="15"/>
  <c r="X264" i="15"/>
  <c r="X263" i="15"/>
  <c r="X262" i="15"/>
  <c r="X261" i="15"/>
  <c r="X260" i="15"/>
  <c r="X259" i="15"/>
  <c r="X258" i="15"/>
  <c r="X257" i="15"/>
  <c r="X256" i="15"/>
  <c r="X255" i="15"/>
  <c r="X254" i="15"/>
  <c r="X253" i="15"/>
  <c r="X252" i="15"/>
  <c r="X251" i="15"/>
  <c r="X250" i="15"/>
  <c r="X249" i="15"/>
  <c r="X248" i="15"/>
  <c r="X247" i="15"/>
  <c r="X246" i="15"/>
  <c r="X245" i="15"/>
  <c r="X244" i="15"/>
  <c r="X243" i="15"/>
  <c r="X242" i="15"/>
  <c r="X241" i="15"/>
  <c r="X240" i="15"/>
  <c r="X239" i="15"/>
  <c r="X238" i="15"/>
  <c r="X237" i="15"/>
  <c r="X236" i="15"/>
  <c r="X235" i="15"/>
  <c r="X234" i="15"/>
  <c r="X233" i="15"/>
  <c r="X232" i="15"/>
  <c r="X231" i="15"/>
  <c r="X230" i="15"/>
  <c r="X229" i="15"/>
  <c r="X228" i="15"/>
  <c r="X227" i="15"/>
  <c r="X226" i="15"/>
  <c r="X225" i="15"/>
  <c r="X224" i="15"/>
  <c r="X223" i="15"/>
  <c r="X222" i="15"/>
  <c r="X221" i="15"/>
  <c r="X220" i="15"/>
  <c r="X219" i="15"/>
  <c r="X218" i="15"/>
  <c r="X217" i="15"/>
  <c r="X216" i="15"/>
  <c r="X215" i="15"/>
  <c r="X214" i="15"/>
  <c r="X213" i="15"/>
  <c r="X212" i="15"/>
  <c r="X211" i="15"/>
  <c r="X210" i="15"/>
  <c r="X209" i="15"/>
  <c r="X208" i="15"/>
  <c r="X207" i="15"/>
  <c r="X206" i="15"/>
  <c r="X205" i="15"/>
  <c r="X204" i="15"/>
  <c r="X203" i="15"/>
  <c r="X202" i="15"/>
  <c r="X201" i="15"/>
  <c r="X200" i="15"/>
  <c r="X199" i="15"/>
  <c r="X198" i="15"/>
  <c r="X197" i="15"/>
  <c r="X196" i="15"/>
  <c r="X195" i="15"/>
  <c r="X194" i="15"/>
  <c r="X193" i="15"/>
  <c r="X192" i="15"/>
  <c r="X191" i="15"/>
  <c r="X190" i="15"/>
  <c r="X189" i="15"/>
  <c r="X188" i="15"/>
  <c r="X187" i="15"/>
  <c r="X186" i="15"/>
  <c r="X185" i="15"/>
  <c r="X184" i="15"/>
  <c r="X183" i="15"/>
  <c r="X182" i="15"/>
  <c r="X181" i="15"/>
  <c r="X180" i="15"/>
  <c r="X179" i="15"/>
  <c r="X178" i="15"/>
  <c r="X177" i="15"/>
  <c r="X176" i="15"/>
  <c r="X175" i="15"/>
  <c r="X174" i="15"/>
  <c r="X173" i="15"/>
  <c r="X172" i="15"/>
  <c r="X171" i="15"/>
  <c r="X170" i="15"/>
  <c r="X169" i="15"/>
  <c r="X168" i="15"/>
  <c r="X167" i="15"/>
  <c r="X166" i="15"/>
  <c r="X165" i="15"/>
  <c r="X164" i="15"/>
  <c r="X163" i="15"/>
  <c r="X162" i="15"/>
  <c r="X161" i="15"/>
  <c r="X160" i="15"/>
  <c r="X159" i="15"/>
  <c r="X158" i="15"/>
  <c r="X157" i="15"/>
  <c r="X156" i="15"/>
  <c r="X155" i="15"/>
  <c r="X154" i="15"/>
  <c r="X153" i="15"/>
  <c r="X152" i="15"/>
  <c r="X151" i="15"/>
  <c r="X150" i="15"/>
  <c r="X149" i="15"/>
  <c r="X148" i="15"/>
  <c r="X147" i="15"/>
  <c r="X146" i="15"/>
  <c r="X145" i="15"/>
  <c r="X144" i="15"/>
  <c r="X143" i="15"/>
  <c r="X142" i="15"/>
  <c r="X141" i="15"/>
  <c r="X140" i="15"/>
  <c r="X139" i="15"/>
  <c r="X138" i="15"/>
  <c r="X137" i="15"/>
  <c r="X136" i="15"/>
  <c r="X135" i="15"/>
  <c r="X134" i="15"/>
  <c r="X133" i="15"/>
  <c r="X132" i="15"/>
  <c r="X131" i="15"/>
  <c r="X130" i="15"/>
  <c r="X129" i="15"/>
  <c r="X128" i="15"/>
  <c r="X127" i="15"/>
  <c r="X126" i="15"/>
  <c r="X125" i="15"/>
  <c r="X124" i="15"/>
  <c r="X123" i="15"/>
  <c r="X122" i="15"/>
  <c r="X121" i="15"/>
  <c r="X120" i="15"/>
  <c r="X119" i="15"/>
  <c r="X118" i="15"/>
  <c r="X117" i="15"/>
  <c r="X116" i="15"/>
  <c r="X115" i="15"/>
  <c r="X114" i="15"/>
  <c r="X113" i="15"/>
  <c r="X112" i="15"/>
  <c r="X111" i="15"/>
  <c r="X110" i="15"/>
  <c r="X109" i="15"/>
  <c r="X108" i="15"/>
  <c r="X107" i="15"/>
  <c r="X106" i="15"/>
  <c r="X105" i="15"/>
  <c r="X104" i="15"/>
  <c r="X103" i="15"/>
  <c r="X102" i="15"/>
  <c r="X101" i="15"/>
  <c r="X100" i="15"/>
  <c r="X99" i="15"/>
  <c r="X98" i="15"/>
  <c r="X97" i="15"/>
  <c r="X96" i="15"/>
  <c r="X95" i="15"/>
  <c r="X94" i="15"/>
  <c r="X93" i="15"/>
  <c r="X92" i="15"/>
  <c r="X91" i="15"/>
  <c r="X90" i="15"/>
  <c r="X89" i="15"/>
  <c r="X88" i="15"/>
  <c r="X87" i="15"/>
  <c r="X86" i="15"/>
  <c r="X85" i="15"/>
  <c r="X84" i="15"/>
  <c r="X83" i="15"/>
  <c r="X82" i="15"/>
  <c r="X81" i="15"/>
  <c r="X80" i="15"/>
  <c r="X79" i="15"/>
  <c r="X78" i="15"/>
  <c r="X77" i="15"/>
  <c r="X76" i="15"/>
  <c r="X75" i="15"/>
  <c r="X74" i="15"/>
  <c r="X73" i="15"/>
  <c r="X72" i="15"/>
  <c r="X71" i="15"/>
  <c r="X70" i="15"/>
  <c r="X69" i="15"/>
  <c r="X68" i="15"/>
  <c r="X67" i="15"/>
  <c r="X66" i="15"/>
  <c r="X65" i="15"/>
  <c r="X64" i="15"/>
  <c r="X63" i="15"/>
  <c r="X62" i="15"/>
  <c r="X61" i="15"/>
  <c r="X60" i="15"/>
  <c r="X59" i="15"/>
  <c r="X58" i="15"/>
  <c r="X57" i="15"/>
  <c r="X56" i="15"/>
  <c r="X55" i="15"/>
  <c r="X54" i="15"/>
  <c r="X53" i="15"/>
  <c r="X52" i="15"/>
  <c r="X51" i="15"/>
  <c r="X50" i="15"/>
  <c r="X49" i="15"/>
  <c r="X48" i="15"/>
  <c r="X47" i="15"/>
  <c r="X46" i="15"/>
  <c r="X45" i="15"/>
  <c r="X44" i="15"/>
  <c r="X43" i="15"/>
  <c r="X42" i="15"/>
  <c r="X41" i="15"/>
  <c r="X40" i="15"/>
  <c r="X39" i="15"/>
  <c r="X38" i="15"/>
  <c r="X37" i="15"/>
  <c r="X36" i="15"/>
  <c r="X35" i="15"/>
  <c r="X34" i="15"/>
  <c r="X33" i="15"/>
  <c r="X32" i="15"/>
  <c r="X31" i="15"/>
  <c r="X30" i="15"/>
  <c r="X29" i="15"/>
  <c r="X28" i="15"/>
  <c r="X27" i="15"/>
  <c r="X26" i="15"/>
  <c r="X25" i="15"/>
  <c r="X24" i="15"/>
  <c r="X23" i="15"/>
  <c r="X22" i="15"/>
  <c r="X21" i="15"/>
  <c r="X20" i="15"/>
  <c r="X19" i="15"/>
  <c r="X18" i="15"/>
  <c r="X17" i="15"/>
  <c r="X16" i="15"/>
  <c r="X15" i="15"/>
  <c r="X14" i="15"/>
  <c r="X13" i="15"/>
  <c r="X12" i="15"/>
  <c r="X11" i="15"/>
  <c r="X10" i="15"/>
  <c r="X9" i="15"/>
  <c r="X8" i="15"/>
  <c r="X7" i="15"/>
  <c r="X6" i="15"/>
  <c r="X5" i="15"/>
  <c r="X276" i="15" l="1"/>
  <c r="X279" i="15" s="1"/>
  <c r="X281" i="15" s="1"/>
  <c r="X280" i="15" s="1"/>
</calcChain>
</file>

<file path=xl/sharedStrings.xml><?xml version="1.0" encoding="utf-8"?>
<sst xmlns="http://schemas.openxmlformats.org/spreadsheetml/2006/main" count="829" uniqueCount="429">
  <si>
    <t>ARCHIVNÍ ČÍSLO:</t>
  </si>
  <si>
    <t>BKB Metal, a.s.</t>
  </si>
  <si>
    <t>Hlubinská 917/20, Moravská Ostrava</t>
  </si>
  <si>
    <t>702 00 Ostrava, Česká republika</t>
  </si>
  <si>
    <t>www.bkbmetal.cz</t>
  </si>
  <si>
    <t>VÝKAZ VÝMĚR</t>
  </si>
  <si>
    <t>ORIENTAČNÍ ROZPOČET</t>
  </si>
  <si>
    <t>SPECIFIKACE MATERIÁLU</t>
  </si>
  <si>
    <t>POLOŽKOVÝ ROZPOČET</t>
  </si>
  <si>
    <t>SLEPÝ POLOŽKOVÝ ROZPOČET</t>
  </si>
  <si>
    <t>VÝPIS TRUHLÁŘSKÝCH VÝROBKŮ</t>
  </si>
  <si>
    <t>VÝPIS KLEMPÍŘSKÝCH VÝROBKŮ</t>
  </si>
  <si>
    <t>VÝPIS ZÁMEČNICKÝCH VÝROBKŮ</t>
  </si>
  <si>
    <r>
      <rPr>
        <sz val="11"/>
        <color theme="1"/>
        <rFont val="Calibri"/>
        <family val="2"/>
        <charset val="238"/>
        <scheme val="minor"/>
      </rPr>
      <t xml:space="preserve"> </t>
    </r>
    <r>
      <rPr>
        <sz val="8"/>
        <color theme="1"/>
        <rFont val="Calibri"/>
        <family val="2"/>
        <scheme val="minor"/>
      </rPr>
      <t>INVESTOR:</t>
    </r>
  </si>
  <si>
    <r>
      <rPr>
        <sz val="11"/>
        <color theme="1"/>
        <rFont val="Calibri"/>
        <family val="2"/>
        <charset val="238"/>
        <scheme val="minor"/>
      </rPr>
      <t xml:space="preserve"> </t>
    </r>
    <r>
      <rPr>
        <sz val="8"/>
        <color theme="1"/>
        <rFont val="Calibri"/>
        <family val="2"/>
        <scheme val="minor"/>
      </rPr>
      <t>STUPEŇ:</t>
    </r>
  </si>
  <si>
    <r>
      <rPr>
        <sz val="11"/>
        <color theme="1"/>
        <rFont val="Calibri"/>
        <family val="2"/>
        <charset val="238"/>
        <scheme val="minor"/>
      </rPr>
      <t xml:space="preserve"> </t>
    </r>
    <r>
      <rPr>
        <sz val="8"/>
        <color theme="1"/>
        <rFont val="Calibri"/>
        <family val="2"/>
        <charset val="238"/>
        <scheme val="minor"/>
      </rPr>
      <t>VYPRACOVAL:</t>
    </r>
  </si>
  <si>
    <r>
      <rPr>
        <sz val="11"/>
        <color theme="1"/>
        <rFont val="Calibri"/>
        <family val="2"/>
        <charset val="238"/>
        <scheme val="minor"/>
      </rPr>
      <t xml:space="preserve"> </t>
    </r>
    <r>
      <rPr>
        <sz val="8"/>
        <color theme="1"/>
        <rFont val="Calibri"/>
        <family val="2"/>
        <charset val="238"/>
        <scheme val="minor"/>
      </rPr>
      <t>KONTROLOVAL:</t>
    </r>
  </si>
  <si>
    <r>
      <rPr>
        <sz val="11"/>
        <color theme="1"/>
        <rFont val="Calibri"/>
        <family val="2"/>
        <charset val="238"/>
        <scheme val="minor"/>
      </rPr>
      <t xml:space="preserve"> </t>
    </r>
    <r>
      <rPr>
        <sz val="8"/>
        <color theme="1"/>
        <rFont val="Calibri"/>
        <family val="2"/>
        <charset val="238"/>
        <scheme val="minor"/>
      </rPr>
      <t>DATUM:</t>
    </r>
  </si>
  <si>
    <r>
      <rPr>
        <sz val="11"/>
        <color theme="1"/>
        <rFont val="Calibri"/>
        <family val="2"/>
        <charset val="238"/>
        <scheme val="minor"/>
      </rPr>
      <t xml:space="preserve"> </t>
    </r>
    <r>
      <rPr>
        <sz val="8"/>
        <color theme="1"/>
        <rFont val="Calibri"/>
        <family val="2"/>
        <charset val="238"/>
        <scheme val="minor"/>
      </rPr>
      <t>POOČET STRAN:</t>
    </r>
  </si>
  <si>
    <r>
      <rPr>
        <sz val="11"/>
        <color theme="1"/>
        <rFont val="Calibri"/>
        <family val="2"/>
        <charset val="238"/>
        <scheme val="minor"/>
      </rPr>
      <t xml:space="preserve"> </t>
    </r>
    <r>
      <rPr>
        <sz val="8"/>
        <color theme="1"/>
        <rFont val="Calibri"/>
        <family val="2"/>
        <charset val="238"/>
        <scheme val="minor"/>
      </rPr>
      <t>ZAKÁZKA:</t>
    </r>
  </si>
  <si>
    <r>
      <rPr>
        <sz val="11"/>
        <color theme="1"/>
        <rFont val="Calibri"/>
        <family val="2"/>
        <charset val="238"/>
        <scheme val="minor"/>
      </rPr>
      <t xml:space="preserve"> </t>
    </r>
    <r>
      <rPr>
        <sz val="8"/>
        <color theme="1"/>
        <rFont val="Calibri"/>
        <family val="2"/>
        <charset val="238"/>
        <scheme val="minor"/>
      </rPr>
      <t>VEDOUCÍPROJEKTU:</t>
    </r>
  </si>
  <si>
    <r>
      <rPr>
        <sz val="13"/>
        <color theme="1"/>
        <rFont val="Calibri"/>
        <family val="2"/>
        <charset val="238"/>
        <scheme val="minor"/>
      </rPr>
      <t xml:space="preserve"> </t>
    </r>
    <r>
      <rPr>
        <sz val="8"/>
        <color theme="1"/>
        <rFont val="Calibri"/>
        <family val="2"/>
        <scheme val="minor"/>
      </rPr>
      <t>PROJEKT:</t>
    </r>
  </si>
  <si>
    <t>Ing. Jan Špunda</t>
  </si>
  <si>
    <t>10</t>
  </si>
  <si>
    <t>Fakultní nemocnice Brno</t>
  </si>
  <si>
    <t>FN Brno - Rekonstrukce stravovacího provozu</t>
  </si>
  <si>
    <t>Ing. Ondřej Cicák</t>
  </si>
  <si>
    <t>Ing. Daniel Ryba</t>
  </si>
  <si>
    <t>22-5014-01</t>
  </si>
  <si>
    <t>Dokumentace pro provedení stavby (DPS)</t>
  </si>
  <si>
    <t>etapa</t>
  </si>
  <si>
    <t>Poz.</t>
  </si>
  <si>
    <t>Název místnosti/Popis</t>
  </si>
  <si>
    <t>Poznámka k popisu</t>
  </si>
  <si>
    <t>Výrobce</t>
  </si>
  <si>
    <t>Model</t>
  </si>
  <si>
    <t>Povolená tolerance k délce</t>
  </si>
  <si>
    <t>Délka (mm)</t>
  </si>
  <si>
    <t>Nabízená Délka (mm)</t>
  </si>
  <si>
    <t>Povolená tolerance k hloubce</t>
  </si>
  <si>
    <t>Hloubka (mm)</t>
  </si>
  <si>
    <t>Nabízená Hloubka (mm)</t>
  </si>
  <si>
    <t>Povolená tolerance k výšce</t>
  </si>
  <si>
    <t>Výška (mm)</t>
  </si>
  <si>
    <t>Nabízená Výška (mm)</t>
  </si>
  <si>
    <t>Povolená tolerance k příkonu el. 230V</t>
  </si>
  <si>
    <t>Příkon el. 230V/(kW)</t>
  </si>
  <si>
    <t>Nabízený Příkon el. 230V/(kW)</t>
  </si>
  <si>
    <t>Povolená tolerance k příkonu el. 400V</t>
  </si>
  <si>
    <t>Příkon el. 400V/ (kW)</t>
  </si>
  <si>
    <t>Nabízený Příkon el. 400V/ (kW)</t>
  </si>
  <si>
    <t>Cena/ks bez DPH</t>
  </si>
  <si>
    <t>Ks.</t>
  </si>
  <si>
    <t>Cena celkem bez DPH</t>
  </si>
  <si>
    <t>01</t>
  </si>
  <si>
    <t>Varna</t>
  </si>
  <si>
    <t>Varna - technika</t>
  </si>
  <si>
    <t>Sklopné kotle</t>
  </si>
  <si>
    <t>N</t>
  </si>
  <si>
    <t>01.1</t>
  </si>
  <si>
    <t>Elektrický varný kotel s mícháním. Varný kotel vhodný pro přípravu čirých i hustých a krémových polévek, omáček, brambor a bramborové kaše a dalších receptů s vyklápěním a mícháním. Užitný objem varné nádoby 400 lt. +/- 10%. Doba potřebná pro uvedení do varu vč. napouštění do max. 35 min. Systém montáže do podlahy a do spojené sestavy se sousedícíma položkama. Hlučnost max. 70 db při max. otáčkách míchadla. Min. 3 programy pro automatické mytí využívající tablety pro mytí a dezinfekci. Ovládání pomocí dotykového displeje.
Bezpečnostní STOP tlačítko umístěné vedle ovládacího panelu pro snadný dosah. Manometr tlaku duplikátoru mechanický umístěný v blízkosti ovládacího panelu pro snadnou vizuální kontrolu. Plastové víko zaručující kvalitní izolaci s dotykovou teplotou do 70°C a s ergonomickým madlem, s možností otočení kolem své osy pro snadné čištění. Otvor s mřížkou pro doplňování surovin i při zavřeném víku. Součástí víka je integrované LED osvětlení vnitřního varného prostoru. Výška vypouštěcí hrany kotle při vyklopení 600 mm +/-10%. Elektronicky řízené plynulé vyklápění. Automatické plnění vody s přesností na min. 1 dcl. Min. 6 přednastavených programů míchání, od jemného míchání po vysokorychlostní šlehání. Nastavení otáček míchání v rozmezí od max.5 do min.155 ot./minutu. Nerezové míchadlo s objemovým odstupňováním, snadno vyjímatelné a čistitelné s dostatečným výkonem na přípravu bramborové kaše při využití plného objemu kotle. Chlazení duplikátoru vodou s vodovodního řádu. Příslušenství: Pedál pro ovládání míchání i při otevřeném víku, např. pro vyprázdňování;
Cedící síto; Sprcha s nárazuvzdornou konstrukcí pro teplou i studenou vodu s možností úpravy tlaku trysky;
Měrka pro sledování hladiny objemu v kotlině; Čistící kartáčové míchadlo s vlastním pohonem kartáče pro snadné čistění.</t>
  </si>
  <si>
    <t xml:space="preserve"> Zařízení musí respektovat stavební dispozici a veškerou projektovou připravenost pro napojení veškerých médií elektro, ZTI a VZT</t>
  </si>
  <si>
    <t>01.2</t>
  </si>
  <si>
    <t>01.3</t>
  </si>
  <si>
    <t xml:space="preserve">Elektrický varný kotel s mícháním. Varný kotel vhodný pro přípravu čirých i hustých a krémových polévek, omáček, brambor a bramborové kaše a dalších receptů s vyklápěním a mícháním. Užitný objem varné nádoby 300 lt. +/- 10%. Doba potřebná pro uvedení do varu vč. napouštění do max. 35 min. Systém montáže do podlahy a do spojené sestavy se sousedícíma položkama. Hlučnost max. 70 db při max. otáčkách míchadla. Min. 3 programy pro automatické mytí využívající tablety pro mytí a dezinfekci. Ovládání pomocí dotykového displeje. Bezpečnostní STOP tlačítko umístěné vedle ovládacího panelu pro snadný dosah. Manometr tlaku duplikátoru mechanický umístěný v blízkosti ovládacího panelu pro snadnou vizuální kontrolu. Plastové víkozaručující kvalitní izolaci s dotykovou teplotou do 70°C a s ergonomickým madlem, s možností otočení kolem své osy pro snadné čištění. Otvor s mřížkou pro doplňování surovin i při zavřeném víku. Součástí víka je integrované LED osvětlení vnitřního varného prostoru. Výška vypouštěcí hrany kotle při vyklopení 600 mm +/-10%. Elektronicky řízené plynulé vyklápění. Automatické plnění vody s přesností na min. 1 dcl. Min. 6 přednastavených programů míchání, od jemného míchání po vysokorychlostní šlehání. Nastavení otáček míchání v rozmezí od max.5 do min.155 ot./minutu. Nerezové míchadlo s objemovým odstupňováním, snadno vyjímatelné a čistitelné s dostatečným výkonem na přípravu bramborové kaše při využití plného objemu kotle. Chlazení duplikátoru vodou s vodovodního řádu. Příslušenství: Pedál pro ovládání míchání i při otevřeném víku, např. pro vyprázdňování;
Cedící síto; Sprcha s nárazuvzdornou konstrukcí pro teplou i studenou vodu s možností úpravy tlaku trysky;
Měrka pro sledování hladiny objemu v kotlině; Čistící kartáčové míchadlo s vlastním pohonem kartáče pro snadné čistění. </t>
  </si>
  <si>
    <t>01.4</t>
  </si>
  <si>
    <t xml:space="preserve">Elektrický varný kotel s mícháním. Varný kotel vhodný pro přípravu čirých i hustých a krémových polévek, omáček, brambor a bramborové kaše a dalších receptů s vyklápěním a mícháním. Užitný objem varné nádoby 200 lt. +/- 10%. Doba potřebná pro uvedení do varu vč. napouštění do max 35 min. Systém montáže do podlahy a do spojené sestavy se sousedícíma položkama. Hlučnost max. 70 db při max. otáčkách míchadla. Min. 3 programy pro automatické mytí využívající tablety pro mytí a dezinfekci. Ovládání pomocí dotykového displeje. Bezpečnostní STOP tlačítko umístěné vedle ovládacího panelu pro snadný dosah. Manometr tlaku duplikátoru mechanický umístěný v blízkosti ovládacího panelu pro snadnou vizuální kontrolu. Plastové víkozaručující kvalitní izolaci s dotykovou teplotou do 70°C a s ergonomickým madlem, s možností otočení kolem své osy pro snadné čištění. Otvor s mřížkou pro doplňování surovin i při zavřeném víku. Součástí víka je integrované LED osvětlení vnitřního varného prostoru. Výška vypouštěcí hrany kotle při vyklopení 600 mm +/-10%. Elektronicky řízené plynulé vyklápění. Automatické plnění vody s přesností na min. 1 dcl. Min. 6 přednastavených programů míchání, od jemného míchání po vysokorychlostní šlehání. Nastavení otáček míchání v rozmezí od max.5 do min.155 ot./minutu. Nerezové míchadlo s objemovým odstupňováním, snadno vyjímatelné a čistitelné s dostatečným výkonem na přípravu bramborové kaše při využití plného objemu kotle. Chlazení duplikátoru vodou s vodovodního řádu. Příslušenství: Pedál pro ovládání míchání i při otevřeném víku, např. pro vyprázdňování;
Cedící síto; Sprcha s nárazuvzdornou konstrukcí pro teplou i studenou vodu s možností úpravy tlaku trysky;
Měrka pro sledování hladiny objemu v kotlině; Čistící kartáčové míchadlo s vlastním pohonem kartáče pro snadné čistění. </t>
  </si>
  <si>
    <t>01.5</t>
  </si>
  <si>
    <t>Přílohy</t>
  </si>
  <si>
    <t>01.6</t>
  </si>
  <si>
    <t>01.7</t>
  </si>
  <si>
    <t>Polévky</t>
  </si>
  <si>
    <t>P</t>
  </si>
  <si>
    <t>01.8</t>
  </si>
  <si>
    <t>Elektrický dvouplášťový varný kotel 545l. Obdelníkový půdorys varné nádoby. Uzavřený varný systém duplikátoru. Hygienický systémový spoj se sousedícíma položkama, zabraňující zatékání mezi položky. Vaření v GN 1/1-200 min.: 12ks na jednu vsázku. Minimální kapacita varné nádoby: 545l, využitelná kapacita k vaření min. 490l.
Maximální doba zavaření: 55min. Konektivita: RS485. Dvouplášťové víko. Výpustný ventil, celonerezový 2“. Celonerezová rámová konstrukce AISI304, vnitřní varná vložka AISI 316. Výroba páry parním generátorem.
Provedení na stavební sokl 150mm. Elektronické ovládání s minimálním přednastavením 4 režimů (vaření, jemné vaření, nízkoteplotní vaření udržování), Nastavení teploty ve varné nádobě od max. 30°C do min. 110°C. Nastavení času, Autostart. Ovládání min. foliovou tastaturou s displejem. Hygienický systémový spoj se sousedícíma položkama01.38, zabraňující zatékání mezi položky. Rozměry jsou maximální. Instalovaný příkon +- 10%. Povolená tolerance hodnot: +-10%, pokud není uvedeno minimum nebo maximum</t>
  </si>
  <si>
    <t>Příslušenství pro varný kotel: Vozík na vypouštění obsahu zařízení vč. GN1/1 se skl. držadly</t>
  </si>
  <si>
    <t>01.9</t>
  </si>
  <si>
    <t>01.10</t>
  </si>
  <si>
    <t>Elektrický dvouplášťový varný kotel 285l. Obdelníkový půdorys varné nádoby. Uzavřený varný systém duplikátoru. Vaření v GN 1/1 - 200 min.: 6ks na jednu vsázku. Minimální kapacita varné nádoby: 285l, využitelná kapacita k vaření min. 260l. Maximální doba zavaření: 55min. Konektivita: RS485. Dvouplášťové víko. Výpustný ventil, elonerezový 2“. Celonerezová rámová konstrukce AISI304, vnitřní varná vložka AISI 316. Výroba páry parním generátorem. Provedení na stavební sokl 150mm. Elektronické ovládání s minimálním přednastavením 4 režimů (vaření, jemné vaření, nízkoteplotní vaření udržování). Nastavení teploty ve varné nádobě  od max. 30°C do min. 110°C. Nastavení času, Autostart. Ovládání min. foliovou tastaturou s displejem. Rozměry jsou maximální. Instalovaný příkon +- 10%. Povolená tolerance hodnot: +-10%, pokud není uvedeno minimum nebo maximum</t>
  </si>
  <si>
    <t>Konvektomaty hlavní kuchyně</t>
  </si>
  <si>
    <t>01.11</t>
  </si>
  <si>
    <t>Elektrický konvektomat pro 20 GN 2/1 se zavážecím vozíkem s rozestupy zásuvů min. 63mm, bojlerový. Rovnoměrná tepelná úprava v každém zásuvu. Automatická korekce programu vzhledem ke vloženému množství potraviny. Režim konvektomatu se třemi provozními režimy: pára max.30°C – min.130°C, horký vzduch max.30°C – min.300°C, kombinace páry a horkého vzduchu max.30°C – min.300°C. Měření, nastavování a regulace vlhkosti s přesností na 1 procento. Režim Delta-T. Funkce: vaření, smažení, fritování, vaření v páře, pečení, nízkoteplotní úpravy přes noc. Ovládací obrazovka. Barevný dotykový display/obrazovka (kapacitní nebo rezistivní). Systém automatického čištění - mytí varné komory. Tukový filtr ve varné komoře. Integrovaná ruční sprcha s automatickým navíjením. Sonda teploty jádra s min. pětibodovým měřením. Min. 350 libovolně nastavitelných programů min. s 12 kroky. Min. 5 rychlosti vzduchu, nastavitelné. Funkce zajišťující  zchlazení varného prostoru. Automatická předvolba okamžiku spuštění. Zobrazení skutečných a požadovaných hodnot na displeji. Bojler pro výrobu  páry s automatickým plněním vodou. Detekce vodního kamene a zavápnění. Zásuvy v zavážecím vozíku vhodné pro gastronádoby GN 1/1, GN 2/1. Rozhraní USB pro export dat HACCP na paměťový modul USB nebo pro snadnou aktualizaci softwaru, připojení WIFI vzdálený přístup s aktivním prvkem ovládání zařízení. Povolená tolerance parametrů +/-10% pokud není uvedeno maximum či minimum.</t>
  </si>
  <si>
    <t>Rošt nerezový GN 2/1</t>
  </si>
  <si>
    <t>01.39</t>
  </si>
  <si>
    <t>Náhradní zavážecí vozík ke konvektomatu pro 20GN 2/1</t>
  </si>
  <si>
    <t>01.12</t>
  </si>
  <si>
    <t>01.13</t>
  </si>
  <si>
    <t>01.14</t>
  </si>
  <si>
    <t>Multifunkce</t>
  </si>
  <si>
    <t>01.15</t>
  </si>
  <si>
    <t xml:space="preserve">Multifunkční varné zařízení. Objem nádoby pro vaření minimálně 220l. Hygienický systémový spoj se sousedícíma položkama 1.16, zabraňující zatékání mezi položky. Kapacita při vaření v GN min. 3xGN 1/1-200. Ovládání pomocí dotykové obrazovky (rezistivní nebo kapacitní) v českém jazyce včetně vytváření receptů. Stroj řízen microprocesorem. Vpichová potravinová sonda. Funkce: smažení; grilování; vaření ve vodě; vaření mléčných produktů; vaření v páře; nízkoteplotního dlouhodobého vaření; vaření souvide; vaření v gastronádobách a varných koších například těstovin; fritování ve fritovacích koších; delta T vaření; udržování na nastavené teplotě. Rozsah nastavení teploty min. v rozsahu 50°C - 250°C. Automatické napouštění vody s přednastavením množství s přesností min. na 1l. Celonerezová vana z materiálu min. AISI 304. Celonerezová rámová konstrukce. Varná nádoba napojena odpadním potrubím na kanalizaci, ovládání elktromechanickym ventilem. Integrovaná elektrická zásuvka 230V s příkonem 0,5kW. Sprcha pro čištění stroje. Povolená tolerance hodnot: +-10%, pokud není uvedeno minimum nebo maximum. </t>
  </si>
  <si>
    <t>Příslušenství pro multifunkční varné zařízení: Rameno pro varné koše, Děrovaný varný koš 300x500x200 s držadly-3ks, Měrka objemu vložky - 1ks, Síto výpustného ventilu - 1ks,Rošt na dno pánve - 3ks, Špachtle - 1ks, Velká špachtle - kopist - 1ks, Čistící houbička - 1ks, Lopata plná - 1 ks, Lopata perforovaná - 1ks, Stěrka na čištění - 1ks, Kartáč pro čištění výpustného ventilu, Vozík na vypouštění obsahu zařízení vč. GN1/1 se skl. držadly</t>
  </si>
  <si>
    <t>01.16</t>
  </si>
  <si>
    <t>Fritování</t>
  </si>
  <si>
    <t>01.17</t>
  </si>
  <si>
    <t>Elektrická fritéza jedno komorová, tlaková. Hodinová kapacita min. 510 porcí řízků (velikost porce 125g).
Elektronické ovládání s  16 znakový LED digitálním displejem s vícejazyčným nastavením. Vestavěný filtrační systém pro průběžné udržování kvality fritovacího oleje - ve spodní části fritézy je integrovaná filtrační vana s čerpadlem a prostorem pro umístění vyměnitelných filtrů. Vyklápěcí topná tělesa plochého tvaru. Studená zóna pod topnými tělesy ve vaně fritézy pro prodloužení životnosti oleje. Možnost naprogramovat min. 30 programů. Ovládací panel umožňuje spuštění čistícího programu. Udržovací teplotní mód.  Hlídaní údržby filtrace se 7 denní historií. Detekce přítomnosti vody ve fritovací vaně. Fritéza má 4 otočná kolečka, z toho dvě bržděná. Součásti stroje je 5 fritovacích roštů s 1 držákem pro fritovací rošty.</t>
  </si>
  <si>
    <t>Max.</t>
  </si>
  <si>
    <t>01.18</t>
  </si>
  <si>
    <t>01.19</t>
  </si>
  <si>
    <t>Ostatní technika</t>
  </si>
  <si>
    <t>01.20</t>
  </si>
  <si>
    <t>Banketový vozík vyhřívaný, vyroben z  nerezového materiálu AISI 304. Dvouplášťové provedení vč. tepelné izolace. Křídlové otevírání dneří  v úhlu 270° s aretací. Rozsah teploty od max.30 - min. 90°C. Konvekční vytápění, včetně zvlhčovací nádobky. Regulace teploty a vlhkosti digitálně. Čtyři otočná kolečka (Ø125, 2x brzděná). Kapacita 15GN 1/1. Lisované podélné vsuny s roztečí 75mm, pryžové nárazníky v rozích. Elektrické připojení 230V zásuvkou.</t>
  </si>
  <si>
    <t>Povolená tolerance parametrů +/-10% pokud není uvedeno maximum či minimum.</t>
  </si>
  <si>
    <t>01.21</t>
  </si>
  <si>
    <t>S</t>
  </si>
  <si>
    <t>01.22</t>
  </si>
  <si>
    <t>01.23</t>
  </si>
  <si>
    <t>01.24</t>
  </si>
  <si>
    <t xml:space="preserve">Pojízdný mixer - žirafa. Konstrukce z nerez oceli, mobilní provedení na 4 kolečkách (2x s brzdou). 1 rychlost: min. 1400 ot/min. Mixovací kapacita min. 200l. </t>
  </si>
  <si>
    <t>01.25</t>
  </si>
  <si>
    <t>Šokový zchlazovač/zmrazovač vhodný pro zavážecí vozík z konvektomatu - položka N01.27. S plně dotykovým displejem v českém jazyce. Vhodný pro GN nádoby, pekařské plechy 600x400 mm nebo banketové vozíky. Kapacita: zchlazování min.150 kg; zmrazování min120 kg. Zchlazovací/zmrazovací režimy: Programovací (min. 100 programů); Manuální (Soft zchlazování, Hard zchlazování, zmrazování, skladování a teplé cykly); Speciální cykly (kynutí, odložené kynutí, rychlé rozmrazení). Speciální funkce: časovač zchlazování/zmrazování, Odhad zbývajícího času pro sondou řízené cykly. Automatické a ruční odmrazování a sušení. USB port pro stahování HACCP dat, programů a nastavení. 3-bodová teplotní pokrmová sonda. Konstrukce z nerezové oceli. Vnitřní zaoblené rohy. Vestavěná chladicí jednotka. Chladivo: R452a. Výkon garantován při okolní teplotě + 43 ° C (klimatická třída 5</t>
  </si>
  <si>
    <t>žlaby</t>
  </si>
  <si>
    <t>01.26</t>
  </si>
  <si>
    <t xml:space="preserve">Odvodňovací žlab s protiskluzný roštem. Standardní materiál tloušťky min. 1,5mm třídy AISI304 (lze nahradit za ocel AISI316). Vyspádované dno 0,5-2cm/m, horní hrana lícuje s podlahou. Všechny hrany žlabu mají rádius 1,5mm. Horní viditelná hrana je 20mm široká a 10mm vysoká. Mřížkový rošt je vyroben z nerezové oceli třídy AISI 304 (lze nahradit za ocel AISI316), tloušťky materiálu 2mm a je opatřen protiskluznou ochranou. Mřížkový rošt má pravidelné čtvercové otvory 23x23mm.  Výška roštu 30mm. Žlab je opatřen fixačními pásky na každé straně pro spolupůsobení s betonovou konstrukcí podlahy. Žlab má po stranách navařeny ve vzdálenosti cca 0,75m úchyty, do kterých se zasouvají fixační nožičky opatřené šroubovicí pro libovolné nastavení výšky žlabu a primárně slouží k fixaci do podkladního betonu. Tělo vpusti o průměru 210mm je na pevno přivařeno ke spod žlabu. Žlab s horním dílem vpusti je přes utahovací objímku vsunut a uchycen do spodní části vpusti s hydroizolačním límcem.  Vpusť obsahuje lehce vyjímatelný koš na nečistoty a sifon. Také mokrou zápachovou uzávěru výšky 60mm. Odtok vede svisle z vpusti, průměr trubkového odtoku je 110mm. </t>
  </si>
  <si>
    <t>01.27</t>
  </si>
  <si>
    <t>01.28</t>
  </si>
  <si>
    <t>01.28A</t>
  </si>
  <si>
    <t>Odvodňovací žlab s protiskluzný roštem. Standardní materiál tloušťky min. 1,5mm třídy AISI304 (lze nahradit za ocel AISI316). Vyspádované dno 0,5-2cm/m, horní hrana lícuje s podlahou. Všechny hrany žlabu mají rádius 1,5mm. Horní viditelná hrana je 20mm široká a 10mm vysoká. Mřížkový rošt je vyroben z nerezové oceli třídy AISI 304 (lze nahradit za ocel AISI316), tloušťky materiálu 2mm a je opatřen protiskluznou ochranou. Mřížkový rošt má pravidelné čtvercové otvory 23x23mm.  Výška roštu 30mm. Žlab je opatřen fixačními pásky na každé straně pro spolupůsobení s betonovou konstrukcí podlahy. Žlab má po stranách navařeny ve vzdálenosti cca 0,75m úchyty, do kterých se zasouvají fixační nožičky opatřené šroubovicí pro libovolné nastavení výšky žlabu a primárně slouží k fixaci do podkladního betonu. 2x tělo vpusti o průměru 210mm je na pevno přivařeno ke spod žlabu. Žlab s horním dílem vpusti je přes utahovací objímku vsunut a uchycen do spodní části vpusti s hydroizolačním límcem.  Vpusť obsahuje lehce vyjímatelný koš na nečistoty a sifon. Také mokrou zápachovou uzávěru výšky 60mm. Odtok vede svisle z vpusti, průměr trubkového odtoku je 110mm.</t>
  </si>
  <si>
    <t>01.29</t>
  </si>
  <si>
    <t xml:space="preserve">Odvodňovací žlab s protiskluzný roštem. Standardní materiál tloušťky min. 1,5mm třídy AISI304 (lze nahradit za ocel AISI316). Vyspádované dno 0,5-2cm/m, horní hrana lícuje s podlahou. Všechny hrany žlabu mají rádius 1,5mm. Horní viditelná hrana je 20mm široká a 10mm vysoká. Mřížkový rošt je vyroben z nerezové oceli třídy AISI 304 (lze nahradit za ocel AISI316), tloušťky materiálu 2mm a je opatřen protiskluznou ochranou. Mřížkový rošt má pravidelné čtvercové otvory 23x23mm.  Výška roštu 30mm. Žlab je opatřen fixačními pásky na každé straně pro spolupůsobení s betonovou konstrukcí podlahy. Žlab má po stranách navařeny ve vzdálenosti cca 0,75m úchyty, do kterých se zasouvají fixační nožičky opatřené šroubovicí pro libovolné nastavení výšky žlabu a primárně slouží k fixaci do podkladního betonu. 3x tělo vpusti o průměru 210mm je na pevno přivařeno ke spod žlabu. Žlab s horním dílem vpusti je přes utahovací objímku vsunut a uchycen do spodní části vpusti s hydroizolačním límcem.  Vpusť obsahuje lehce vyjímatelný koš na nečistoty a sifon. Také mokrou zápachovou uzávěru výšky 60mm. Odtok vede svisle z vpusti, průměr trubkového odtoku je 110mm. </t>
  </si>
  <si>
    <t>01.31</t>
  </si>
  <si>
    <t>Ostatní vybavení</t>
  </si>
  <si>
    <t>01.33</t>
  </si>
  <si>
    <t>Nerezový stůl, 1x police, 1x vevařený dřez 600x500x300mm s prolisem kolem dřezu, 1x vevařené umyvadlo 290x400x200 s prolisem kolem umyvadla, výklopný odpadkový koš pod umyvadlem, 1x zásuvkový blok se třemi zásuvkami, jednolitá pracovní deska v bezesparém provedení, provedení na stavební sokl 150mm</t>
  </si>
  <si>
    <t>Dávkovač tekutého mýdla, objem nádržky min. 400ml, okénko na kontrolu hladiny mýdla, uzamykatelný na klíč, hrany jsou svařované a zabroušené, zámek je zapuštěný do stěny výrobku, schované závěsy krytu. Provedení: nerez mat.</t>
  </si>
  <si>
    <t>Zásobník na jednotlivé papírové ručníky, min. 250 ks ručníků, okénko na kontrolu množství ručníků v zásobníku, uzamykatelný na klíček. Provedení: nerez mat.</t>
  </si>
  <si>
    <t>Stolní baterie s pákovým ovládáním, tlakovou hadicí a vyvažovací pružinou a sprchou s ovládáním.</t>
  </si>
  <si>
    <t>01.34</t>
  </si>
  <si>
    <t>01.35</t>
  </si>
  <si>
    <t>Nerezový stůl, 1x police, 1x zásuvkový blok se třemi zásuvkami, jednolitá pracovní deska v bezesparém provedení, provedení na stavební sokl 150mm</t>
  </si>
  <si>
    <t>01.36</t>
  </si>
  <si>
    <t>Nerezový stůl, 1x police, 4 otočná kolečka pr.125mm s brzdou</t>
  </si>
  <si>
    <t>01.37</t>
  </si>
  <si>
    <t>01.38</t>
  </si>
  <si>
    <t xml:space="preserve">Modulární spojovací díl varné linky s pracovní plochou a úložným prostorem v provedení H2, příprava pro instalaci na sokl </t>
  </si>
  <si>
    <t>02</t>
  </si>
  <si>
    <t>Dietní kuchyně</t>
  </si>
  <si>
    <t>Dieta Velkokapacitní</t>
  </si>
  <si>
    <t>02.1</t>
  </si>
  <si>
    <t>02.27</t>
  </si>
  <si>
    <t>02.2</t>
  </si>
  <si>
    <t>02.3</t>
  </si>
  <si>
    <t xml:space="preserve">Multifunkční varné zařízení. Objem nádoby pro vaření minimálně 220l. Hygienický systémový spoj se sousedícíma položkama 02.26, zabraňující zatékání mezi položky. Kapacita  při vaření v GN min. 3xGN 1/1-200. Ovládání pomocí dotykové obrazovky (rezistivní nebo kapacitní) v českém jazyce včetně vytváření receptů. Stroj řízen microprocesorem. Vpichová potravinová sonda. Funkce: smažení; grilování; vaření ve vodě; vaření mléčných produktů; vaření v páře; nízkoteplotního dlouhodobého vaření; vaření souvide; vaření v gastronádobách a varných koších například těstovin; fritování ve fritovacích koších; delta T vaření; udržování na nastavené teplotě. Rozsah nastavení teploty min. v rozsahu 50°C - 250°C. Automatické napouštění vody s přednastavením množství s přesností min. na 1l. Celonerezová vana z materiálu min. AISI 304. Celonerezová rámová konstrukce. Varná nádoba napojena odpadním potrubím na kanalizaci, ovládání elktromechanickym ventilem. Integrovaná elektrická zásuvka 230V s příkonem 0,5kW. Sprcha pro čištění stroje. Povolená tolerance hodnot: +-10%, pokud není uvedeno minimum nebo maximum. </t>
  </si>
  <si>
    <t>02.4</t>
  </si>
  <si>
    <t>Elektrický dvouplášťový varný kotel 285l. Obdelníkový půdorys varné nádoby. Uzavřený varný systém duplikátoru. Vaření v GN 1/1 - 200 min.: 6ks na jednu vsázku. Minimální kapacita varné nádoby: 285l, využitelná kapacita k vaření min. 260l. Maximální doba zavaření: 55min. Konektivita: RS485. Dvouplášťové víko. Výpustný ventil, elonerezový 2“. Celonerezová rámová konstrukce AISI304, vnitřní varná vložka AISI 316. Výroba páry parním generátorem. Provedení na stavební sokl 150mm. Elektronické ovládání s minimálním přednastavením 4 režimů (vaření, jemné vaření, nízkoteplotní vaření udržování). Nastavení teploty od max 30°C do min. 110°C. Nastavení času, Autostart. Ovládání min. foliovou tastaturou s displejem. Provedení na stavebí sokl 150mm. Rozměry jsou maximální. Instalovaný příkon +- 10%. Povolená tolerance hodnot: +-10%, pokud není uvedeno minimum nebo maximum</t>
  </si>
  <si>
    <t>02.5</t>
  </si>
  <si>
    <t xml:space="preserve">Multifunkční varné zařízení. Objem nádoby pro vaření minimálně 165l. Hygienický systémový spoj se sousedícíma položkama 2.23, zabraňující zatékání mezi položky. Kapacita při vaření v GN min. 3x GN 1/1-200. Ovládání pomocí dotykové obrazovky (rezistivní nebo kapacitní) v českém jazyce včetně vytváření receptů. Stroj řízen microprocesorem. Vpichová potravinová sonda. Funkce: smažení; grilování; vaření ve vodě; vaření mléčných produktů; vaření v páře; nízkoteplotního dlouhodobého vaření; vaření souvide; vaření v gastronádobách a varných koších například těstovin; fritování ve fritovacích koších; delta T vaření; udržování na nastavené teplotě. Rozsah nastavení teploty min. v rozsahu 50°C - 250°C. Automatické napouštění vody s přednastavením množství s přesností min. na 1l. Celonerezová vana z materiálu min. AISI 304. Celonerezová rámová konstrukce. Varná nádoba napojena odpadním potrubím na kanalizaci, ovládání elktromechanickym ventilem. Integrovaná elektrická zásuvka 230V s příkonem 0,5kW. Sprcha pro čištění stroje. Provedení na stavebí sokl 150mm. Povolená tolerance hodnot: +-10%, pokud není uvedeno minimum nebo maximum. </t>
  </si>
  <si>
    <t>Příslušenství pro multifunkční varné zařízení: Měrka objemu vložky - 1ks, Síto výpustného ventilu - 1ks, Velká špachtle - kopist - 1ks, Vozík na vypouštění obsahu zařízení vč. GN1/1 se skl. držadly</t>
  </si>
  <si>
    <t>02.6</t>
  </si>
  <si>
    <t xml:space="preserve">Multifunkční varné zařízení. Objem nádoby pro vaření minimálně 220l. Hygienický systémový spoj se sousedícíma položkama 2.23, zabraňující zatékání mezi položky. Kapacita při vaření v GN min. 3x GN 1/1-200. Ovládání pomocí dotykové obrazovky (rezistivní nebo kapacitní) v českém jazyce včetně vytváření receptů. Stroj řízen microprocesorem. Vpichová potravinová sonda. Funkce: smažení; grilování; vaření ve vodě; vaření mléčných produktů; vaření v páře; nízkoteplotního dlouhodobého vaření; vaření souvide; vaření v gastronádobách a varných koších například těstovin; fritování ve fritovacích koších; delta T vaření; udržování na nastavené teplotě. Rozsah nastavení teploty min. v rozsahu 50°C - 250°C. Automatické napouštění vody s přednastavením množství s přesností min. na 1l. Celonerezová vana z materiálu min. AISI 304. Celonerezová rámová konstrukce.Varná nádoba napojena odpadním potrubím na kanalizaci, ovládání elktromechanickym ventilem. Integrovaná elektrická zásuvka 230V s příkonem 0,5kW. Sprcha pro čištění stroje. Provedení na stavebí sokl 150mm. Povolená tolerance hodnot: +-10%, pokud není uvedeno minimum nebo maximum. </t>
  </si>
  <si>
    <t>Dietní linka</t>
  </si>
  <si>
    <t>02.7</t>
  </si>
  <si>
    <t>Indukční sporák, uzavřený ze tří stran bez větracích otvorů z boků, zad, vrchní desky, dna a boků vnitřního skříňového prostoru, spodní police. Levá a pravá strana sporáku je dvoupláštová. Vč. elektrické 230V/500W zásuvky pro napojení příslušenství (např. tyčový mixér). Ovládání ploten z čela sporáku. Síla pracovní desky min. 2mm. V desce je vylisovaný po celém obvodu odkapní žlábek pro případ vytečení tekutin. Pracovní deska je z vrchu zcela uzavřená a bez větracích otvorů. V odkapním žlábku je umístěn otvor, který je napojen na odpad. Automatické napouštěcí rameno na studenou vodu s přesností na 1dcl. Indukční plotna min. 3ks, příkon jedné plotny min. 3,5kW, funkční od průměru hrnce 120mm do průměru 400mm, udržovací režim s nastavením teploty - 7 úrovní v rozmezí 35°C-90°C, varný režim nastavení minimálně 9 výkonových stupňů a nastavení teploty 50°C-200°C, zobrazení nastavených hodnot na displeji, rychlost zavaření: 10l z 25°C na 100°C za 20 minut. Povolená tolerance hodnot:+-10%, pokud není uvedeno minimum nebo maximum. Provedení na stavební sokl 150mm. S položkou 02.8 a 02.24 tvoří jednotný varný blok o jednotném designu se systémovými hygienickými spoji mezi jednotlivými položkami.</t>
  </si>
  <si>
    <t>02.8</t>
  </si>
  <si>
    <t>Indukční sporák, uzavřený ze tří stran bez větracích otvorů z boků, zad, vrchní desky, dna a boků vnitřního skříňového prostoru, spodní police. Levá a pravá strana sporáku je dvoupláštová. Vč. elektrické 230V/500W zásuvky pro napojení příslušenství (např. tyčový mixér). Ovládání ploten z čela sporáku. Síla pracovní desky min. 2mm. V desce je vylisovaný po celém obvodu odkapní žlábek pro případ vytečení tekutin. Pracovní deska je z vrchu zcela uzavřená a bez větracích otvorů. V odkapním žlábku je umístěn otvor, který je napojen na odpad. Automatické napouštěcí rameno na studenou vodu s přesností na 1dcl. Indukční plotna min. 3ks, příkon jedné plotny min. 3,5kW, funkční od průměru hrnce 120mm do průměru 400mm, udržovací režim s nastavením teploty - 7 úrovní v rozmezí 35°C-90°C, varný režim nastavení minimálně 9 výkonových stupňů a nastavení teploty 50°C-200°C, zobrazení nastavených hodnot na displeji, rychlost zavaření: 10l z 25°C na 100°C za 20 minut. Povolená tolerance hodnot:+-10%, pokud není uvedeno minimum nebo maximum. Provedení na stavební sokl 150mm. S položkou 02.7 a 02.24 tvoří jednotný varný blok o jednotném designu se systémovými hygienickými spoji mezi jednotlivými položkami.</t>
  </si>
  <si>
    <t>02.9</t>
  </si>
  <si>
    <t>Multifunkční varné zařízení. Objem nádoby pro vaření minimálně 60l. Hygienický systémový spoj se sousedícíma položkama, zabraňující zatékání mezi položky. Kapacita při vaření v GN min. 1x GN 1/1-200. Ovládání pomocí dotykové obrazovky (rezistivní nebo kapacitní) v českém jazyce včetně vytváření receptů. Stroj řízen microprocesorem. Vpichová potravinová sonda. Funkce: smažení; grilování; vaření ve vodě; vaření mléčných produktů; vaření v páře; nízkoteplotního dlouhodobého vaření; vaření souvide; vaření v gastronádobách a varných koších například těstovin; fritování ve fritovacích koších; delta T vaření; udržování na nastavené teplotě. Rozsah nastavení teploty min. v rozsahu 50°C - 250°C. Automatické napouštění vody s přednastavením množství s přesností min. na 1l. Celonerezová vana z materiálu min. AISI 304. Celonerezová rámová konstrukce. Varná nádoba napojena odpadním potrubím na kanalizaci, ovládání elktromechanickym ventilem.
Integrovaná elektrická zásuvka 230V s příkonem 0,5kW. Sprcha pro čištění stroje. Povolená tolerance hodnot: +-10%, pokud není uvedeno minimum nebo maximum. Provedení na stavební sokl 150mm. S položkou  02.11 a 02.25 tvoří jednotný varný blok o jednotném designu se systémovými hygienickými spoji mezi jednotlivými položkami.</t>
  </si>
  <si>
    <t>02.10</t>
  </si>
  <si>
    <t>Elektrický konvektomat pro 10GN 1/1 s rozestupy zásuvů min. 65mm, bojlerový. Rovnoměrná tepelná úprava v každém zásuvu. Automatická korekce programu vzhledem ke vloženému množství potraviny. Režim konvektomatu se třemi provozními režimy: pára max.30°C – min.130°C, horký vzduch max.30°C – min.300°C, kombinace páry a horkého vzduchu max.30°C – min.300°C. Měření, nastavování a regulace vlhkosti s přesností na 1 procento. Režim Delta-T. Funkce: vaření, smažení, fritování, vaření v páře, pečení, nízkoteplotní úpravy přes noc. Ovládací obrazovka. Barevný dotykový display/obrazovka (kapacitní nebo rezistivní). Systém automatického čištění - mytí varné komory. Integrovaná ruční sprcha s automatickým navíjením. Sonda teploty jádra s min. pětibodovým měřením. Min. 350 libovolně nastavitelných programů min. s 12 kroky.  Min. 5 rychlosti vzduchu, nastavitelné. Funkce zajišťující  zchlazení varného prostoru. Automatická předvolba okamžiku spuštění. Zobrazení skutečných a požadovaných hodnot na displeji. Bojler pro výrobu  páry s automatickým plněním vodou. Detekce vodního kamene a zavápnění.  Zásuvy  vhodné pro gastronádoby GN 1/1, 1/2, 1/3. Rozhraní USB pro export dat HACCP na paměťový modul USB nebo pro snadnou aktualizaci softwaru. připojení WIFI vzdálený přístup s aktivním prvkem ovládání zařízení. Povolená tolerance parametrů +/-10% pokud není uvedeno maximum či minimum.</t>
  </si>
  <si>
    <t>02.11</t>
  </si>
  <si>
    <t>Indukční sporák, uzavřený ze tří stran bez větracích otvorů z boků, zad, vrchní desky, dna a boků vnitřního skříňového prostoru, spodní police. Levá a pravá strana sporáku je dvoupláštová. Vč. elektrické 230V/500W zásuvky pro napojení příslušenství (např. tyčový mixér). Ovládání ploten z čela sporáku. Síla pracovní desky min. 2mm. V desce je vylisovaný po celém obvodu odkapní žlábek pro případ vytečení tekutin. Pracovní deska je z vrchu zcela uzavřená a bez větracích otvorů. V odkapním žlábku je umístěn otvor, který je napojen na odpad. Napouštěcí rameno na studenou vodu.
Indukční plotna min. 2ks, příkon jedné plotny min. 3,5kW, funkční od průměru hrnce 120mm do průměru 400mm, udržovací režim s nastavením teploty - 7 úrovní v rozmezí 35-90°C , varný režim nastavení minimálně 9 výkonových stupňů a nastavení teploty 50-200°C, zobrazení nastavených hodnot na displeji, rychlost zavaření: 10l z 25°C na 100°C za 20 minut. Povolená tolerance hodnot:+-10%, pokud není uvedeno minimum nebo maximum. Provedení na stavební sokl 150mm. S položkou 2x02.9 a 02.25 tvoří jednotný varný blok o jednotném designu se systémovými hygienickými spoji mezi jednotlivými položkami.</t>
  </si>
  <si>
    <t>02.12</t>
  </si>
  <si>
    <t>Zařízení pro udržování a nízkoteplotní úpravy pokrmů kapacita min. 4x GN1/1 - 40. Vaření pomocí min. 2 režimů: manuální / individuální měnitelné programy. Ovládání prostřednictvím displeje. Možnost uložení vlastního programu min. 8. Vytápění pomocí odporového topného drátu. Dvířka s regulací vlhkosti. 4x madlo pro  manipulaci. Vnitřní zaoblená komora. Vnitřní a vnější plášť: nerez min. CrNi 18/10. Umístěno na spodní polici poz. N 02.20. Elektrické připojení přes zásuvku 230V. Instalace pod pracovní plochu</t>
  </si>
  <si>
    <t>02.13</t>
  </si>
  <si>
    <t>02.14</t>
  </si>
  <si>
    <t>02.15</t>
  </si>
  <si>
    <t>02.16</t>
  </si>
  <si>
    <t>02.17</t>
  </si>
  <si>
    <t>02.18</t>
  </si>
  <si>
    <t>02.19</t>
  </si>
  <si>
    <t>02.20</t>
  </si>
  <si>
    <t>Nerezový stůl ve tvaru L , 1x police, 1x vevařený dřez 600x500x300mm s prolisem kolem dřezu, 1x vevařené umyvadlo 290x400x200 s prolisem kolem umyvadla, výklopný odpadkový koš pod umyvadlem, 1x zásuvkový blok se třemi zásuvkami, prostor pro 1x chlazený stůl (d=2200), prostor pro 2x Holdmaker, v prostoru konvektomatu (10GN 1/1) je stůl snížený a ve spodní části umístěny 2 řady zásuvů na GN 1/1, jednolitá pracovní deska v bezesparém provedení, provedení na stavební sokl 150mm</t>
  </si>
  <si>
    <t>9920/3600</t>
  </si>
  <si>
    <t>02.21</t>
  </si>
  <si>
    <t>Povolená tolerance parametrů +/-10%, pokud není uvedeno maximum či minimum.</t>
  </si>
  <si>
    <t>02.22</t>
  </si>
  <si>
    <t>Nerezový stůl, 1x police, 1x vevařený dřez 600x500x300mm s prolisem kolem dřezu, 1x vevařené umyvadlo 290x400x200 s prolisem kolem umyvadla, výklopný odpadkový koš pod umyvadlem, jednolitá pracovní deska v bezesparém provedení, provedení na stavební sokl 150mm</t>
  </si>
  <si>
    <t>02.23</t>
  </si>
  <si>
    <t>02.24</t>
  </si>
  <si>
    <t>Min.</t>
  </si>
  <si>
    <t>02.25</t>
  </si>
  <si>
    <t>02.26</t>
  </si>
  <si>
    <t>Modulární spojovací díl varné linky s pracovní plochou a úložným prostorem v provedení H2, příprava pro instalaci na sokl</t>
  </si>
  <si>
    <t>03</t>
  </si>
  <si>
    <t>Mytí provozního nádobí</t>
  </si>
  <si>
    <t>03.1</t>
  </si>
  <si>
    <t>Myčka provozního nádobí s redukcí páry a kondenzací. Funkce mytí silně znečištěného provozního nádobí například gastronádob z jakéhokoliv pečení například v konvektomatu jakékoliv potraviny bez jakéhokoliv ručního či strojního předmytí a namáčemí. Výsledkem mytí musí být vizuálně a hygienicky čisté a sanitované nádobí. Systém zakládání nádobí do mycího stroje pomocí zajížděcího vozíku do zařízení s mycí klecí (součástí dodávky je 2x vozík; 2x mycí klec). Referenční minimální kapacita na 1 vsázku 8G N1/1-200. Hodinová referenční kapacita min. GN1/1 200: 170. Počet programů minimálně 5. Vyrobeno převážně z nerezové oceli. Vybavenost zařízení umožňuje mytí: GN1/1, GN2/1, GN1/9-GN2/3, hrnců, 60l kotlíků, přepravek 600x400mm. Spotřeba vody na 1 mycí cyklus maximálně 14l. IPX5. Komunikace stroje wifi nebo bluetoth nebo kabelem nebo USB. Elektronické ovládání. Připojitelnos k PC pro sběr dat o mycích cyklech a chybových hlášeních - servisní diagnostika. Elektrické připojení 400V. Povolená tolerance hodnot: +-10%, pokud není uvedeno minimum nebo maximum.</t>
  </si>
  <si>
    <t>03.2</t>
  </si>
  <si>
    <t>Myčka provozního nádobí. Přímé napojení na studenou vodu. Centrální napojení na odpad. Výkon stroje: min. 3 programy. Stroj pro mytí používá mycí koš o velikosti min. 1300x700 mm. Vsuvná výška 950 mm s tolerancí +/-10%. Čerpadlo na odpadní vodu. Čerpadlo na oplachovou vodu. Dávkovače mycího a oplachového prostředku. Ovládání pomocí fóliové tastatury s displejem zobrazujícím provozní hodnoty a chyby, v české mutaci. Mycí stroj v CNS provedení, dvouplášťové vč. zvukové a tepelné izolace. Vícestupňová filtrace mycího roztoku. Tank hlubokotažený, bezešvý se šikmým dnem. Mycí ramena CNS reverzní v podélné ose, 4 horní + 4 dolní. Oplachová ramena CNS rotační, 1 horní + 1 dolní. Stroj s čelním plněním, dělené dveře, spodní díl výklopný, horní díl výsuvný. Mycí koš v nerezovém provedení vč. vložky na hrnce a vložky na malé předměty</t>
  </si>
  <si>
    <t>03.3</t>
  </si>
  <si>
    <t>Nerezový stůl, 1x police, 1x vevařený dřez 800x500x300mm s prolisem kolem dřezu, 1x vevařené umyvadlo 290x400x200 s prolisem kolem umyvadla, výklopný odpadkový koš pod umyvadlem, jednolitá pracovní deska v bezesparém provedení, provedení na stavební sokl 150mm</t>
  </si>
  <si>
    <t>03.4a</t>
  </si>
  <si>
    <t>03.4b</t>
  </si>
  <si>
    <t>03.4c</t>
  </si>
  <si>
    <t>04</t>
  </si>
  <si>
    <t>Sklad provozního nádobí</t>
  </si>
  <si>
    <t>04.1</t>
  </si>
  <si>
    <t>04.2</t>
  </si>
  <si>
    <t>Celonerezový vozík AISI 304, 4 otočná kola 2 z toho s brzdou o průměru min.125mm, konstrukce s uzavřených profilů, zásuvy nad sebou pro min. 36 GN 1/1-100 nebo 18 GN2/1-100, s roztečí zásuvů min.70mm, nárazníky v rozích. Konstrukce vozíku je celosvařovaná.</t>
  </si>
  <si>
    <t>05</t>
  </si>
  <si>
    <t>Sklad dietní kuchyně</t>
  </si>
  <si>
    <t>05.1</t>
  </si>
  <si>
    <t>05.2</t>
  </si>
  <si>
    <t>05.3</t>
  </si>
  <si>
    <t>Chladicí/chladící skříň, kombinovaná - dva samostatně oddělené prostory, btto objem 640l, GN 2/1 s nuceným oběhem vzduchu s automatickým odtáváním a odpaření kondenzátu horkým plynem, digitálním termostat pro každou sekci. Rozsah teplot max.-2°C/min.+8°C. Nerezové provedení vně i uvnitř. Výparník umístěný vně chladicí komory. Jednotka ve formě monobloku v horní části přístroje. Výškově nastavitelné nohy. Elektrické připojení na zásuvku 230V.</t>
  </si>
  <si>
    <t>05.4</t>
  </si>
  <si>
    <t>Chladicí/mrazící skříň, kombinovaná - dva samostatně oddělené prostory, btto objem 640l, GN 2/1 s nuceným oběhem vzduchu s automatickým odtáváním a odpaření kondenzátu horkým plynem, digitálním termostat pro každou sekci. Rozsah teplot max.-2°C/min.+8°C u chladící části; max.-22°C/min.-15°C u mrazící části. Nerezové provedení vně i uvnitř. Výparník umístěný vně chladicí komory. Jednotka ve formě monobloku v horní části přístroje. Výškově nastavitelné nohy. Elektrické připojení na zásuvku 230V.</t>
  </si>
  <si>
    <t>06</t>
  </si>
  <si>
    <t>Denní místnost zaměstnanců</t>
  </si>
  <si>
    <t>07</t>
  </si>
  <si>
    <t>Přípravna těst</t>
  </si>
  <si>
    <t>07.1</t>
  </si>
  <si>
    <t>07.2</t>
  </si>
  <si>
    <t>07.3</t>
  </si>
  <si>
    <t>Univerzální kuchyňský robot vč. příslušenství: 1x kotlík 60l vč. vozíku pro kotlík; 1x metla pro koltík 60l; 1x hák pro kotlík 60l; 1x míchač pro kotlík 60l; 1x mlýnek na mák. Elektrické ovládání stroje pomocí tlačítek rychlostí, nouzové STOP tlačítko. 3 rychlostní stupně. Funkce min.: hnětení lehkých a těžkých těst a různých krémů, šlehání smetany, bílků a majonézy. Spouštění a zvedání kotlíku s motorickým zdvihem. Elektrické připojení 400V.</t>
  </si>
  <si>
    <t>07.4</t>
  </si>
  <si>
    <t>07.5</t>
  </si>
  <si>
    <t>07.6</t>
  </si>
  <si>
    <t>Buben celonerezové konstrukce se samonavíjením hadice a vodícími válečky. Hadíce délky min. 20m. Vč. pěnovacího zařízení pro směšování chemického koncentrátu z připojené láhve při standardním tlaku vody. Zředěný roztok vytváří mokrou pěnu, která je pak aplikována na povrch zblízka nebo do vzdálenosti cca 3,6 m.</t>
  </si>
  <si>
    <t>07.7</t>
  </si>
  <si>
    <t>07.8</t>
  </si>
  <si>
    <t>Zavážecí chladící skříň, btto objem 780 litrů. Vnitřní rozměr pro vozíky GN 2/1 o výšce min. 1600mm. S nuceným oběhem vzduchu s automatickým odtáváním a odpařením kondenzátu horkým plynem, nastavitelný s digitálním displejem. LED osvětlení vnitřního prostoru. Rozsah teplot max.+2°C až min.+12°C. Nerezové provedení vně i uvnitř. Výparník umístěný vně chladicí komory. Jednotka ve formě monobloku v horní části přístroje. Elektrické připojení na zásuvku 230V.</t>
  </si>
  <si>
    <t>07.9</t>
  </si>
  <si>
    <t xml:space="preserve">Odvodňovací štěrbinový žlab. Standardní materiál tloušťky min. 1,5mm třídy AISI304 (lze nahradit za ocel AISI316). Vyspádované dno 0,5-2cm/m, horní hrana lícuje s podlahou. Všechny hrany žlabu mají rádius 1,5mm. Horní viditelná hrana je 20mm široká a 10mm vysoká. Šířka štěrbiny min.20mm. Žlab je opatřen fixačními pásky na každé straně pro spolupůsobení s betonovou konstrukcí podlahy. Žlab má po stranách navařeny ve vzdálenosti cca 0,75m úchyty, do kterých se zasouvají fixační nožičky opatřené šroubovicí pro libovolné nastavení výšky žlabu a primárně slouží k fixaci do podkladního betonu. Tělo vpusti o průměru 210mm je na pevno přivařeno ke spod žlabu. Žlab s horním dílem vpusti je přes utahovací objímku vsunut a uchycen do spodní části vpusti s hydroizolačním límcem.  Vpusť obsahuje lehce vyjímatelný koš na nečistoty a sifon. Také mokrou zápachovou uzávěru výšky 60mm. Odtok vede svisle z vpusti, průměr trubkového odtoku je 110mm. </t>
  </si>
  <si>
    <t>08</t>
  </si>
  <si>
    <t>Chodba</t>
  </si>
  <si>
    <t>08.1</t>
  </si>
  <si>
    <t>08.2</t>
  </si>
  <si>
    <t>Můstková váha celonerezová (vážní plocha i konstrukce) s indikátorem, k zabudování do podlahy, vč.nerezového rámu. Rozměr vážní plochy: min.1500mm x min.1500 mm. Váživost: min.1500 kg. Přesnost (dílek): 500 g. Kabel pro propojení váhy s indikátorem délky 3m. Držák pro připevnění indikátoru. Vč. ES ověření váhy. Indikátor v nerezovém provedení s jasně svítícím LED displejem. Elektrické připojení na zásuvku 230V.</t>
  </si>
  <si>
    <t>08.3</t>
  </si>
  <si>
    <t xml:space="preserve">Servírovací nerezový vozík se zpevněnou konstrukcí, 2 police, materiály AISI304, svařovaný, 4 otočná kola o průměru 100mm, 2 z toho s brzdou, nosnost 160kg, nárazníky v rozích, 2xmadlo. </t>
  </si>
  <si>
    <t>09</t>
  </si>
  <si>
    <t>Přípravna Masa</t>
  </si>
  <si>
    <t>09.1</t>
  </si>
  <si>
    <t>09.2</t>
  </si>
  <si>
    <t>09.3</t>
  </si>
  <si>
    <t>09.4</t>
  </si>
  <si>
    <t>Nerezový stůl, 1x police, 1x vevařený dřez 600x500x300mm s prolisem kolem dřezu, 1x zásuvkový blok se třemi zásuvkami, jednolitá pracovní deska v bezesparém provedení, provedení na stavební sokl 150mm</t>
  </si>
  <si>
    <t>09.5</t>
  </si>
  <si>
    <t>09.6</t>
  </si>
  <si>
    <t>09.7</t>
  </si>
  <si>
    <t>Mísicí stroj s dvojitým pádlovým systémem. Kapacita mísy 165l s min. kapacitou 20-120 kg surovin.. Otáčení mísy i ramene, dva 3-fázové motory samostatné pro hák a mísu. Celonerezová konstrukce. Plastové víko s otvor pro přidávání ingrediencí. Pneumaticky asistovaná zvedací hlava s bezpečnostním dorazem. Výklopná mísa i hlava s rameny. Obousměrné míchání. Otáčky pro mísu a rameno: 9/47 ot./min. Elektrické připojení přes zásuvku 400V.</t>
  </si>
  <si>
    <t>09.8</t>
  </si>
  <si>
    <t>09.9</t>
  </si>
  <si>
    <t>Vakuovací stroj. Použitelný rozměr sáčků min. 350x 400mm. Délka svařovací lišty min. 350mm, výkon vývěvy min. 16 m3/h. Funkce automatického rozpoznání bodu varu, víko z akrylového skla, sváření s dělením, vkládací deska, nástavec na tekutiny, ventilace k ochlazení sváru po svařování. Digitální displej s nastavováním procenta vakua, teploty svařování. Automatické vyhodnocení času nutného k zavakuování. Vybaveno automatickým ořezem sáčku po svařování. Možnost externího vakuování do vakuovacích nádob. Vč. nerezového mobilního podstavce s polici, 4 otočná kola 2 z toho s brzdou o průměru min.125mm.</t>
  </si>
  <si>
    <t>09.10</t>
  </si>
  <si>
    <t>09.11</t>
  </si>
  <si>
    <t>09.12</t>
  </si>
  <si>
    <t>Univerzální kuchyňský robot vč. příslušenství: 1x kotlík 60l včetně vozíku pro kotlík; 1x metla pro koltík 60l; 1x hák pro kotlík 60l; 1x míchač pro kotlík 60l. Elektrické ovládání stroje pomocí tlačítek rychlostí, nouzové STOP tlačítko. 3 rychlostní stupně. Spouštění a zvedání kotlíku s motorickým zdvihem. Elektrické připojení 400V.</t>
  </si>
  <si>
    <t>09.13</t>
  </si>
  <si>
    <t>Vertikální kutrl s nerezovou výklopnou nádobou o objemu min.65l. 2 rychlosti. Víko s otvorem na suroviny. Denní kapacita 3000 porcí. Elektrické připojení přes zásuvku 400V.</t>
  </si>
  <si>
    <t>09.14</t>
  </si>
  <si>
    <t>Mlýnek na maso. Motor pro nepřetržité používání. Šnekový pohon. Ovládací prvky chráněny krytím IP 54. Mlecí hlava je vyrobena z nerezové oceli a je odnímatelná. Standardní vybavení: mlecí hlava(2 × oboustranný 4břitý stírací nůž) a šajba 4 mm; 13 mm. Výkon min. 1000 kg/hod. Průměr mlecí hlavy min. 110 mm. Elektrické připojení 400V.</t>
  </si>
  <si>
    <t>09.15</t>
  </si>
  <si>
    <t>09.16</t>
  </si>
  <si>
    <t>09.17</t>
  </si>
  <si>
    <t>Studená kuchyně</t>
  </si>
  <si>
    <t>10.1</t>
  </si>
  <si>
    <t>Nerezový stůl, 1x police, 1x vevařený dřez 600x500x300mm s prolisem kolem dřezu, 1x vevařené umyvadlo 290x400x200 s prolisem kolem umyvadla, výklopný odpadkový koš pod umyvadlem, 1x zásuvkový blok se třemi zásuvkami, prostor pro 1x chlazený stůl (d=2200), jednolitá pracovní deska v bezesparém provedení, provedení na stavební sokl 150mm</t>
  </si>
  <si>
    <t>10.2</t>
  </si>
  <si>
    <t xml:space="preserve">Nástěnná nerezová skříńka </t>
  </si>
  <si>
    <t>10.3</t>
  </si>
  <si>
    <t>10.4</t>
  </si>
  <si>
    <t>10.5</t>
  </si>
  <si>
    <t>10.6</t>
  </si>
  <si>
    <t>10.7</t>
  </si>
  <si>
    <t>10.8</t>
  </si>
  <si>
    <t xml:space="preserve">Nerezové umyvadlo s integrovaným košem. Rozměr umyvdla min. 365x340x130mm. Zadní lem, prolis kolem umyvadla, otvor pro baterii, opláštění ze tří stran. Výklopné dvěře se zámkem, nerezová obruč pro výměnu sáčku. Ve dveřích integrovananý lítačkový zákryt pro odhazování papírových ručníků.  </t>
  </si>
  <si>
    <t>10.9</t>
  </si>
  <si>
    <t>400 litrová díže ke stávajícímu robotu Sigma VE300. Nerezové provedení díže, mobilní podstvec na kolečkách s nerezovou rukojeti</t>
  </si>
  <si>
    <t>10.10</t>
  </si>
  <si>
    <t>Nerezový stůl, 2x police, 1x zásuvkový blok se třemi zásuvkami, jednolitá pracovní deska v bezesparém provedení, provedení na stavební sokl 150mm</t>
  </si>
  <si>
    <t>10.11</t>
  </si>
  <si>
    <t>10.12</t>
  </si>
  <si>
    <t>10.13</t>
  </si>
  <si>
    <t>10.14</t>
  </si>
  <si>
    <t>10.15</t>
  </si>
  <si>
    <t>10.19</t>
  </si>
  <si>
    <t>10.16</t>
  </si>
  <si>
    <t>10.17</t>
  </si>
  <si>
    <t>Stolní indukční deska profesionální. Elektrické připojení přes zásuvku 230V. Kontaktní plocha ceran min. 3,7mm(nosnost hrnce 30kg). Provedení zařízení nerezové. Systém řízení nastavené teploty v reálném čase s přesností na 1°C, 3 druhy varných postupů: Inteligentní vaření podle teploty s přesností na 1°(35-200°C), například dlouhodobé vaření sous-vide, Udržovací režimy podle nastavené teploty 40-90°C, Vaření s různými úrovněmi výkonu min. 9</t>
  </si>
  <si>
    <t>+/-10%</t>
  </si>
  <si>
    <t>10.18</t>
  </si>
  <si>
    <t>10.20</t>
  </si>
  <si>
    <t>11</t>
  </si>
  <si>
    <t>Chladící box studené kuchyně</t>
  </si>
  <si>
    <t>11.1</t>
  </si>
  <si>
    <t>Regál nerezový - 4 police s nosnotí 100kg / polici</t>
  </si>
  <si>
    <t>11.2</t>
  </si>
  <si>
    <t>11.3</t>
  </si>
  <si>
    <t>Zásobník na koše nerezový, samozdvihací, uzavřené provedení s chladícími štěrbinami. 4 otočná kolečka (z toho 2 s brzdou) o prům.min. 120 mm. Rohy s gumovými nárazníky. Automatický pružinový zvedací mechanismus s možností nastavení dle váhy. Police na koše  500x500xmm. Kapacita na min.6 košů 115 mm nebo min. 9 košů 75 mm. Vozík je vybaven vrchním polykarbonátovým krytem.</t>
  </si>
  <si>
    <t>11.4</t>
  </si>
  <si>
    <t>Chladící box (bezbariérový se zapuštěnou podlahou), připojený na samostatnou chladící jednotku. Požadovaná skladovací teplota max. 2°C/min. 8°C. Chladící box je tvořen sendvičovou PIR panelovou stěnou – 60 mm (systémem pero-drážka ) a PIR panelovou podlahou - 60 mm (systémem pero-drážka ). Podlaha s nerezovou, protiskluzovou pochozí částí. Box vybaven chladírenskými posuvnými dveřmi (rozměr: 1000x2000 mm). Stěny boxu uvnitř olištovány hygienickými PVC lištami. Vnější lišty budou plechové Zn – barvy bíle RAL 9010. Mezery mezi PIR panelovou stěnou boxu a stavební kcí budou zakryty nerezovými lištami. Při realizaci musí být dodána a nainstalována kompletní technologická sestava (ovládací panely, osvětlení, rozvody Cu, plyn, elektroinstalace, rozvaděč, bezpečnostní prvky atd.) umožňující plnou funkčnost technologie a chladícího boxu.</t>
  </si>
  <si>
    <t>12</t>
  </si>
  <si>
    <t>Čistá přípravna zelniny</t>
  </si>
  <si>
    <t>12.1</t>
  </si>
  <si>
    <t>12.2</t>
  </si>
  <si>
    <t>Krouhač zeleniny stolní. Celokovové provedení. Odnímatelné víko. 1x automatická plnící hlava s násypným otvorem, 1x mechanická plnící hlava s kruhovým plnícím otvorrem a trubicovým otvorem o průměru. Páka s posilovačem pohybu. Nerezová hřídel, magnetický bezpečnostní systém. Kryt motorového bloku je z nerezu, dvě regulace rychlosti max.375 ot./min., min.750 ot./min. Výkon min. 900kg/hod. Elektrické připojení 400V.</t>
  </si>
  <si>
    <t>Plátkovač 2 mm</t>
  </si>
  <si>
    <t>Plátkovač 4 mm</t>
  </si>
  <si>
    <t>Strouhač 1,5 mm</t>
  </si>
  <si>
    <t>Nudličkovač 4×4 mm</t>
  </si>
  <si>
    <t xml:space="preserve">Kostičkovač 14×14×14 mm (2 disky – plátkovač + mřížka) </t>
  </si>
  <si>
    <t>12.3</t>
  </si>
  <si>
    <t>12.4</t>
  </si>
  <si>
    <t>12.5</t>
  </si>
  <si>
    <t>12.6</t>
  </si>
  <si>
    <t>12.7</t>
  </si>
  <si>
    <t>12.8</t>
  </si>
  <si>
    <t>12.9</t>
  </si>
  <si>
    <t>12.10</t>
  </si>
  <si>
    <t>14</t>
  </si>
  <si>
    <t>Rezerva vozíky</t>
  </si>
  <si>
    <t>14.1</t>
  </si>
  <si>
    <t xml:space="preserve">Duplexní automatický změkčovač studené vody. Sestává ze dvou media tanků se společným objemovým řídícím ventilem, který automaticky kontroluje “změkčovací” proces, regeneraci ionexu, proplach náplně a přepínání z jednoho tanku na druhý. Změkčovač pracuje plně automaticky, obsluha pouze doplňuje regenerační sůl. Průtok doporučený min. 70 l/min (?P ? 1 bar). Provozní výkon 4,5 – 1,8 m 3 /hod (záleží na tvrdosti vstupní vody). Uspořádání systému duplex –střídavý. Regenerace katexového lože protiproudová. Provozní teplota 2 – 48 °C. Tvrdost celková max. 43 °dH. Množství ionexu 70 l / tank. Provoz změkčovače bez připojení k el. Síti. </t>
  </si>
  <si>
    <t>16</t>
  </si>
  <si>
    <t>Kompletace transportních systémů</t>
  </si>
  <si>
    <t>16.1</t>
  </si>
  <si>
    <t>16.2</t>
  </si>
  <si>
    <t>16.3</t>
  </si>
  <si>
    <t xml:space="preserve">Automatický balicí stroj – linka pro balení teplých pokrmů do vaniček přetažením a přivařením fólie. Součástí dodávky je motorizovaný přívodní dopravník (pracovní výška 800 – 920 mm), na kterém se budou kompletovat pokrmy do vaniček, ručně i pomocí plničky tekutých pokrmů. Na začátku pásu je instalovaný zásobník s automatickým podavačem na vaničky. Výkon balicího stroje: min. 1800 balení za hodinu, pro zatavení dvou misek na cyklus.  Lineární balící stroj. Způsob balení: zatavením. Přesný ořez folie kolem okraje vaničky. Držák odpadní fólie s automatickým navíjením. Motorizovaný zdvih forem a přítlak. Přístupná výměna forem a horní části + pojezdový vozík s držákem forem. Motorizovaný vstupní dopravník s možností nastavení rozběhu a rychlosti s ohledem na tekutost baleného výrobku. Ovládací panel s dotykovým displejem a možností nastavení a uložení parametrů balení do paměti. Použitý obalový materiál:  PP vanička 227x178x50mm jednodílná (1D); PP vanička 227x178x50mm dvoudílná (2D); PP polévková vanička 160x110x66mm; U 2D misky zatavení přepážky. Automatická plnička pro polévky a omáčky s rozsahem plnění 100 – 1100 ml (v polévce se vyskytují kousky produktů jako je zelenina a nebo nudle, vlasové nudle, písmenka, rýže, bulgur. V omáčkách kusy produktů do velikosti 2x2 cm). Nádrž pro produkt min. 100 litrů s míchacím zařízením a termoizolací pro udržení teploty produktu (teplota produktů cca 70 – 85°C v době plnění). Poháněný vstupní dopravník s možností plynulého nastavení rychlosti. Veškeré nastavení stroje pomocí dotykové obrazovky. Automatický aplikátor etiket na výstupu pro etikety (100x100mm). Zařízení pro převíjení předtištěných etiket na dutinku. Etikety se tisknou na externí tiskárně. Samostatný dopravník a držák pro aplikátor. </t>
  </si>
  <si>
    <t>16.4</t>
  </si>
  <si>
    <t xml:space="preserve">Šokový zchlazovač - na balenou jednoporcovou stravu. Vnitřní prostor pro 2 vozíky GN 2/1. Průchozí v bezbariérovém provedení. S plně dotykovým displejem v českém jazyce. Kapacita: zchlazování min.250 kg; zmrazování min.240 kg. Zchlazovací/zmrazovací režimy: Programovací (min. 100 programů); Manuální (Soft zchlazování, Hard zchlazování, zmrazování, skladování a teplé cykly); Speciální cykly (kynutí, odložené kynutí, rychlé rozmrazení). Speciální funkce: časovač zchlazování/zmrazování, Odhad zbývajícího času pro sondou řízené cykly. Automatické a ruční odmrazování a sušení. USB port pro stahování HACCP dat, programů a nastavení. 3-bodová teplotní pokrmová sonda. Vnitřní zaoblené rohy. Nerezová konstrukce. Oddělená kondenzační jednotka. </t>
  </si>
  <si>
    <t>16.5</t>
  </si>
  <si>
    <t>16.6</t>
  </si>
  <si>
    <t>16.7</t>
  </si>
  <si>
    <t>17</t>
  </si>
  <si>
    <t>Mytí vozíků</t>
  </si>
  <si>
    <t>17.1</t>
  </si>
  <si>
    <t>Myčka na vozíky průchozí, využitelný vnitřní prostor pro mytí min: 950x2100x1900mm, spotřeba vody max: 12l/mycí cyklus, včetně sušení, včetně funkce odvádění vody ze dna skříňových transportních vozíků na nemocniční tablet během mycího cyklu. Mycí výkon min: 15 cyklů/hodina. Ovládání PLC s dotykovou obrazovkou, dvoufázový mycí systém: mytí a oplach 85°C. Konstrukce a opláštění stroje z nerezové oceli.</t>
  </si>
  <si>
    <t>17.2</t>
  </si>
  <si>
    <t>17.3</t>
  </si>
  <si>
    <t>17.4</t>
  </si>
  <si>
    <t>18</t>
  </si>
  <si>
    <t>Sklad ekologických jednorázových obalů</t>
  </si>
  <si>
    <t>19</t>
  </si>
  <si>
    <t>Mytí transportních systémů</t>
  </si>
  <si>
    <t>19.1</t>
  </si>
  <si>
    <t>19.2</t>
  </si>
  <si>
    <t>19.3</t>
  </si>
  <si>
    <t>20</t>
  </si>
  <si>
    <t>Banka zchlazených jídel</t>
  </si>
  <si>
    <t>20.1</t>
  </si>
  <si>
    <t>Chladící box (bezbariérový se zapuštěnou podlahou), připojený na samostatnou externí (venkovní) chladící jednotku - součástí dodávky. Požadovaná skladovací teplota max. 2°C/min. 8°C. Chladící box je tvořen sendvičovou PIR panelovou stěnou – 60 mm (systémem pero-drážka ) a PIR panelovou podlahou - 60 mm (systémem pero-drážka ). Podlaha s nerezovou, protiskluzovou pochozí částí. Box vybaven 2x chladírenskými dveřmi (rozměr: 900x2000 mm). Stěny boxu uvnitř olištovány hygienickými PVC lištami. Vnější lišty budou plechové Zn – barvy bíle RAL 9010. Mezery mezi PIR panelovou stěnou boxu a stavební kcí budou zakryty nerezovými lištami. Při realizaci musí být dodána a nainstalována kompletní technologická sestava (ovládací panely, osvětlení, rozvody Cu, plyn, elektroinstalace, rozvaděč, bezpečnostní prvky atd.) umožňující plnou funkčnost technologie a chladícího boxu. Z boxu je bazbariérový přístup do šokových zchlazovačů (poz.N16.4)</t>
  </si>
  <si>
    <t>20.2</t>
  </si>
  <si>
    <t>Dodávka</t>
  </si>
  <si>
    <t>Montáž, zaškolení</t>
  </si>
  <si>
    <t>Doprava</t>
  </si>
  <si>
    <t>Celkem</t>
  </si>
  <si>
    <t>DPH 21%</t>
  </si>
  <si>
    <t>Celkem vč. DPH</t>
  </si>
  <si>
    <t>Veškerá výše uvedené položky musí být nabídnuty v souladu se stavební a technologickou dispozicí respektující veškeré podklady, které jsou součástí projektové dokumentace č.:22-5014-01 ve všech jeho částech (zejména elektro, VZT, stavební včetně stavebních soklů pro umístění nerezového nábytku a technologie). Veškeré tolerance jsou přípustné za podmínky souladu s kompletní projektovou dokumentací a nebudou vyvolávat žádné dodatečné náklady a změny projektu. Nabízená a dodávaná technologie musí respektovat stavební dispozici, stavební sokly, umístění odsávacích částí VZT stropu, jističe v rozvaděčích, kabelové vedení, podlahové vpustě, vývody veškerých médií pro instalaci.</t>
  </si>
  <si>
    <t>Obecné minimální požadavky na nerezový nábytek</t>
  </si>
  <si>
    <t>Materiál u veškerého nerezového nábytku AISI 304</t>
  </si>
  <si>
    <t>Nerezový nábytek je vyroben bez použítí nýtování v hlavní konstrukci nábytku, pouze za použití svařování, sváry řádně očištěny, z pohledové strany zabroušeny do pohledové kvality</t>
  </si>
  <si>
    <t>Veškerý materiál musí být schválen pro styk s potravinami</t>
  </si>
  <si>
    <t>Minimální tloušťky u jednotlivých druhů nábytku:</t>
  </si>
  <si>
    <t>Dřezy 1,5 mm</t>
  </si>
  <si>
    <t>Pracovní desky stolů 2mm</t>
  </si>
  <si>
    <t>Police 1,0mm</t>
  </si>
  <si>
    <t>Korpusy skříněk 1,0mm</t>
  </si>
  <si>
    <t>Konstrukce stolů s jaklu 35x35mm o síle 1,5mm</t>
  </si>
  <si>
    <t>Vodící lišty 1,5mm</t>
  </si>
  <si>
    <t>Základny skříněk 1,0mm</t>
  </si>
  <si>
    <t>Policové regály 1,25mm</t>
  </si>
  <si>
    <t>Dvířka 1,0mm</t>
  </si>
  <si>
    <t>Pracovní desky stolů:</t>
  </si>
  <si>
    <t>Materiál - nerezová ocel AISI304</t>
  </si>
  <si>
    <t>Síla použitého plechu 2mm</t>
  </si>
  <si>
    <t>Výztuhy s nerezových profilů</t>
  </si>
  <si>
    <t>Pracovní desky bez požitití dřevěných nebo dřevoobsahujících materiálů</t>
  </si>
  <si>
    <t>Deska celistvá plně zavařena bezespár</t>
  </si>
  <si>
    <t>Pracovní plochy u stěn bude s bočními a zadními lemy minimálně 50mm</t>
  </si>
  <si>
    <t>U mycích stolů se sprchou budou lemy vždy provedeny 200mm</t>
  </si>
  <si>
    <t>Desky provedeny s okapničkou nad samotným tělesem podstavce s přesahem</t>
  </si>
  <si>
    <t>Pracovní desky s dřezy - navíc oproti pracovním deskám stolů:</t>
  </si>
  <si>
    <t>Dřezy provedyny radiusově beze spár o síle materiálu 1,5mm</t>
  </si>
  <si>
    <t>Vevaření dřezu provedeno v bezesparém a neviditelném provedení</t>
  </si>
  <si>
    <t>Kolem dřezů bude proveden vždy prolis</t>
  </si>
  <si>
    <t>Zásuvky v nábytku:</t>
  </si>
  <si>
    <t>Zásuvky jsou vyrobeny pro rozměr GN1/1.</t>
  </si>
  <si>
    <t>Nosnost zásuvky je 50kg</t>
  </si>
  <si>
    <t>Zásuvky jsou uchyceny na celonerezových teleskopických držácích umožňující plné vysunutí zásuvky</t>
  </si>
  <si>
    <t>Čela zásuvek jsou vyrobena z jednoho kusu bezespár včetně madla</t>
  </si>
  <si>
    <t>Zásuvky mají celonerezové ohýbané madlo</t>
  </si>
  <si>
    <t>Pokud jsou zásuvky umístěny pod sebou v bloku, je blok z pravé, levé a zadní strany uzavřen nerezovým plechem</t>
  </si>
  <si>
    <t>Dveře nábytku:</t>
  </si>
  <si>
    <t>Dveře jsou instalovány na nerezových pantech nebo jsou posuvné</t>
  </si>
  <si>
    <t>Čela dveří jsou vyrobena z jednoho kusu bezespár včetně madla</t>
  </si>
  <si>
    <t>Dveře mají celonerezové ohýbané madlo</t>
  </si>
  <si>
    <t>Podnoží pracovních stolů:</t>
  </si>
  <si>
    <t>Podnoží pracovních stolů je vyrobeno s uzavřených nerezových profilů 35x35mm o síle 1,5mm</t>
  </si>
  <si>
    <t>Materiál nerezová ocel AISI 304</t>
  </si>
  <si>
    <t>Pro oplechování nerezových stolů bude použit nerezový plech AISI 304 o síle 1,0mm</t>
  </si>
  <si>
    <t>Podnoží je opatřeno stavitelnými nožičkami s možností regulace v rozsahu 30mm, pokud není podnoží instalováno na stavební sokl</t>
  </si>
  <si>
    <t>Pokud je instalován v pracovní desce dřez, ten bude zakryt z čela stolu nerezovým plechem AISI 304 o výšce dle hloubky dřezu a to v celé délce stolu.</t>
  </si>
  <si>
    <t>Pokud je podnoží pracovních stolů instalováno na zděný či nerezový sokl, je stůl proveden minimálně s plnou odkládací policí se zadním lemem o výšce 50mm zakrývající sokl</t>
  </si>
  <si>
    <t>Pokud je podnoží pracovních stolů instalováno na zděný či nerezový sokl, je stůl proveden minimálně s plnou odkládací policí zakrývající sokl</t>
  </si>
  <si>
    <t>Regály:</t>
  </si>
  <si>
    <t>Nohy regálů jsou vyrobeny z nerezové oceli AISI 304, jakl 40x40mm o síle 1,5mm</t>
  </si>
  <si>
    <t>Nosnost police 100kg</t>
  </si>
  <si>
    <t>Regály budou opatřeny stavitelnými nažičkami s možností regulace o rozsahu 25mm</t>
  </si>
  <si>
    <t>BKB-SM-7301</t>
  </si>
  <si>
    <t>GASTROTECHNOLOGIE</t>
  </si>
  <si>
    <r>
      <t xml:space="preserve">Výdejní vodní lázeň - </t>
    </r>
    <r>
      <rPr>
        <b/>
        <sz val="12"/>
        <rFont val="Calibri"/>
        <family val="2"/>
        <charset val="238"/>
        <scheme val="minor"/>
      </rPr>
      <t>stávající</t>
    </r>
  </si>
  <si>
    <r>
      <t xml:space="preserve">Blixer R30 - </t>
    </r>
    <r>
      <rPr>
        <b/>
        <sz val="12"/>
        <rFont val="Calibri"/>
        <family val="2"/>
        <charset val="238"/>
        <scheme val="minor"/>
      </rPr>
      <t>stávající</t>
    </r>
  </si>
  <si>
    <r>
      <t xml:space="preserve">Šokový zchlazovač pro 10GN1/1, chladivo R454a, 400V - </t>
    </r>
    <r>
      <rPr>
        <b/>
        <sz val="12"/>
        <rFont val="Calibri"/>
        <family val="2"/>
        <charset val="238"/>
        <scheme val="minor"/>
      </rPr>
      <t>stávající</t>
    </r>
  </si>
  <si>
    <r>
      <t xml:space="preserve">Regál nerez, 4 police - </t>
    </r>
    <r>
      <rPr>
        <b/>
        <sz val="12"/>
        <rFont val="Calibri"/>
        <family val="2"/>
        <charset val="238"/>
        <scheme val="minor"/>
      </rPr>
      <t>stávající</t>
    </r>
    <r>
      <rPr>
        <sz val="12"/>
        <rFont val="Calibri"/>
        <family val="2"/>
        <charset val="238"/>
        <scheme val="minor"/>
      </rPr>
      <t xml:space="preserve"> </t>
    </r>
  </si>
  <si>
    <r>
      <t xml:space="preserve">Míchací robot - </t>
    </r>
    <r>
      <rPr>
        <b/>
        <sz val="12"/>
        <rFont val="Calibri"/>
        <family val="2"/>
        <charset val="238"/>
        <scheme val="minor"/>
      </rPr>
      <t>stávající s pojízdnou díží</t>
    </r>
  </si>
  <si>
    <r>
      <t xml:space="preserve">Řeznický špalek dřevěný samostatně stojící - </t>
    </r>
    <r>
      <rPr>
        <b/>
        <sz val="12"/>
        <rFont val="Calibri"/>
        <family val="2"/>
        <charset val="238"/>
        <scheme val="minor"/>
      </rPr>
      <t>stávající</t>
    </r>
  </si>
  <si>
    <r>
      <t xml:space="preserve">400 litrová díže k robotu - </t>
    </r>
    <r>
      <rPr>
        <b/>
        <sz val="12"/>
        <rFont val="Calibri"/>
        <family val="2"/>
        <charset val="238"/>
        <scheme val="minor"/>
      </rPr>
      <t>stávající</t>
    </r>
  </si>
  <si>
    <r>
      <t xml:space="preserve">Nářezový stroj  - průměr kotouče 300mm - </t>
    </r>
    <r>
      <rPr>
        <b/>
        <sz val="12"/>
        <rFont val="Calibri"/>
        <family val="2"/>
        <charset val="238"/>
        <scheme val="minor"/>
      </rPr>
      <t>stávající</t>
    </r>
  </si>
  <si>
    <r>
      <t xml:space="preserve">Krouhač zeleniny s podstavcem , násypnými hlavami a sadou kotoučů - </t>
    </r>
    <r>
      <rPr>
        <b/>
        <sz val="12"/>
        <rFont val="Calibri"/>
        <family val="2"/>
        <charset val="238"/>
        <scheme val="minor"/>
      </rPr>
      <t>stávající</t>
    </r>
  </si>
  <si>
    <r>
      <t xml:space="preserve">Tabletační pás - </t>
    </r>
    <r>
      <rPr>
        <b/>
        <sz val="12"/>
        <rFont val="Calibri"/>
        <family val="2"/>
        <charset val="238"/>
        <scheme val="minor"/>
      </rPr>
      <t>stávající</t>
    </r>
  </si>
  <si>
    <r>
      <t xml:space="preserve">Ostatní vozíky neobsažené v tabletačních pásech - </t>
    </r>
    <r>
      <rPr>
        <b/>
        <sz val="12"/>
        <rFont val="Calibri"/>
        <family val="2"/>
        <charset val="238"/>
        <scheme val="minor"/>
      </rPr>
      <t>stávající</t>
    </r>
  </si>
  <si>
    <r>
      <t xml:space="preserve">Válečkový dorpavník na termoporty - </t>
    </r>
    <r>
      <rPr>
        <b/>
        <sz val="12"/>
        <rFont val="Calibri"/>
        <family val="2"/>
        <charset val="238"/>
        <scheme val="minor"/>
      </rPr>
      <t>stávající</t>
    </r>
  </si>
  <si>
    <r>
      <t xml:space="preserve">Příprava pro rozvozové skříně - s aktivním ohřevem - </t>
    </r>
    <r>
      <rPr>
        <b/>
        <sz val="12"/>
        <rFont val="Calibri"/>
        <family val="2"/>
        <charset val="238"/>
        <scheme val="minor"/>
      </rPr>
      <t>stávající</t>
    </r>
  </si>
  <si>
    <r>
      <t xml:space="preserve">Myčka na tablety - 1ks stávající + pára (spodní a vrchní díl) - </t>
    </r>
    <r>
      <rPr>
        <b/>
        <sz val="12"/>
        <rFont val="Calibri"/>
        <family val="2"/>
        <charset val="238"/>
        <scheme val="minor"/>
      </rPr>
      <t>stávající</t>
    </r>
  </si>
  <si>
    <t>Nerezová GN 1/1-65 děrovaná</t>
  </si>
  <si>
    <t>Nerezová GN 1/1-65</t>
  </si>
  <si>
    <t xml:space="preserve">Stojánková páková umyvadlová baterie </t>
  </si>
  <si>
    <t>Chladicí stůl pro GN 1/1, 8x zásuvka pro GN 1/1, vnitřní prostor bez výparníku s nuceným oběhem vzduchu, automatické odtávání a odpařování za použití horkého plynu. Objem min. 420l. Rozsah teplot max.0°C/min.+12°C. Digitální temostat. Energetická třída min.C, klimatická třída min. 5. Provedení na stavební sokl 150mm</t>
  </si>
  <si>
    <t>Automatický tvarovací a plnicí stroj vhodný pro plněné knedlíky. Variabilní nastavení rychlosti pásu. Nezávislé samostatné motory pro rychlost těsta, plnění a tvarování. Paměť pro receptury - programovatelná. Synchronizace funkcí. Vynášecí dopravník řízen pomocí časovače. Počítadlo výrobků. Kapacita min.5000ks/hod. Hmotnost produktu max. 40g - min. 200g/ks. Elektrické připojení 400V.</t>
  </si>
  <si>
    <t>Samostatně stojící krájecí zařízení pro krájení min. syrového masa na kostky, proužky a uzenin na kostky, proužky. Celonerezová konstrukce, mobilní provedení. Stroj je v základu vybaven nožovou sestavou pro krájení kostek 12x25mm. Nastavitelná délka řezu max.1 - min. 35mm. Vkládací plocha s komorou 100x100x400mm. Pracovní plocha vybavena nierolonovou krájecí deskou. Výkon: min. 1 600 kg/h. Elektrické připojení 400V.</t>
  </si>
  <si>
    <t>09.18</t>
  </si>
  <si>
    <t>Stolní naklepávací hydraulický lis na maso pro ztenčení a změkčení masa (plátky na rolády, ptáčky, steaky). Rychlé propracování masa (zvětšení průměru plátků dle nastavené tloušťky) bez destrukce. Umožňuje lisování vykostěného hovězího, vepřového a drůbežího masa. Automatické spuštění po zasunutí zásuvky s porcí masa. Pracovní plocha plně uzavřena pro bezpečnost obsluhy. Celonerezová konstrukce. Výkon min.700 plátků/h.  Nastavitelná tloušťka lisování max.1 - min.30 mm. Elektrické připojení 400V.</t>
  </si>
  <si>
    <t xml:space="preserve">Připojení poz.N11.4 na stávající systém sledování teplot XWEB EVO </t>
  </si>
  <si>
    <t>Systém pásového mytí (porcelán + víčka). Referenční kapacita talířů (průměr talíře do255mm) minimálně dle DIN 10534 (kontaktní čas 2 minuty): 6930/h. Maximální kapacita talířů (průměr talíře min.260mm) minimálně: 9360/h. Spotřeba vody max: 250l/h. Minimální požadavek na skladbu mycího systému: vstupní sekce min. 1800mm, aktivní předmytí s odstraněním zbytků, 2x aktivní mytí, aktivní dvojitý oplach, aktivní sušení, výstupní sekce min. 1400mm. Teplota výstupního vzduchu z mycího stroje max: 20°C. Množství odváděného vzduchu max: 150m3/h. Ovládání přes dotykovou obrazovku (rezistivní nebo kapacitní), minimálně 3 rychlosti posuvu pásu. Vzdálený přístup pro sběr HACCP dat přes bluetooth nebo wifi, nebo kabelem. Hlubokotažené nádrže. Nezávislý automatický čistící systém pásového mytí a rekuperátoru. Minimální délka aktivního působení mycího účinku (součet délek všech zón ve kterých působí mycí účinek zařízení): 4000mm. Aktivní sušící zóna teplým vzduchem o délce min. 1800mm. Minimální průchozí výška 460mm. Tolerance exaktních hodnot +-10%, pokud není uvedeno rozpětí, či maximum nebo minimum. Při běžném provozu myčka pracuje s čerstvou změkčenou studenou vodou.</t>
  </si>
  <si>
    <t xml:space="preserve">Připojení poz.N20.1 na stávající systém sledování teplot XWEB EVO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</si>
</sst>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mm\/yyyy"/>
    <numFmt numFmtId="165" formatCode="_-* #,##0.00&quot; Kč&quot;_-;\-* #,##0.00&quot; Kč&quot;_-;_-* \-??&quot; Kč&quot;_-;_-@_-"/>
  </numFmts>
  <fonts count="33"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2"/>
      <color theme="1"/>
      <name val="Calibri"/>
      <family val="2"/>
      <scheme val="minor"/>
    </font>
    <font>
      <b/>
      <sz val="24"/>
      <color theme="1"/>
      <name val="Calibri"/>
      <family val="2"/>
      <charset val="238"/>
      <scheme val="minor"/>
    </font>
    <font>
      <sz val="8"/>
      <color theme="1"/>
      <name val="Calibri"/>
      <family val="2"/>
      <scheme val="minor"/>
    </font>
    <font>
      <b/>
      <sz val="12"/>
      <color theme="1"/>
      <name val="Calibri"/>
      <family val="2"/>
      <charset val="238"/>
      <scheme val="minor"/>
    </font>
    <font>
      <b/>
      <sz val="16"/>
      <color theme="1"/>
      <name val="Calibri"/>
      <family val="2"/>
      <charset val="238"/>
      <scheme val="minor"/>
    </font>
    <font>
      <sz val="8"/>
      <color theme="1"/>
      <name val="Calibri"/>
      <family val="2"/>
      <charset val="238"/>
      <scheme val="minor"/>
    </font>
    <font>
      <sz val="10"/>
      <color theme="1"/>
      <name val="Calibri"/>
      <family val="2"/>
      <scheme val="minor"/>
    </font>
    <font>
      <b/>
      <sz val="8"/>
      <color theme="1"/>
      <name val="Calibri"/>
      <family val="2"/>
      <scheme val="minor"/>
    </font>
    <font>
      <sz val="10"/>
      <name val="Arial CE"/>
      <family val="2"/>
      <charset val="238"/>
    </font>
    <font>
      <sz val="12"/>
      <color theme="1"/>
      <name val="Calibri"/>
      <family val="2"/>
      <charset val="238"/>
      <scheme val="minor"/>
    </font>
    <font>
      <sz val="12"/>
      <color theme="0"/>
      <name val="Calibri"/>
      <family val="2"/>
      <scheme val="minor"/>
    </font>
    <font>
      <sz val="16"/>
      <color theme="1"/>
      <name val="Calibri"/>
      <family val="2"/>
      <charset val="238"/>
      <scheme val="minor"/>
    </font>
    <font>
      <sz val="13"/>
      <color theme="1"/>
      <name val="Calibri"/>
      <family val="2"/>
      <charset val="238"/>
      <scheme val="minor"/>
    </font>
    <font>
      <sz val="10"/>
      <name val="Arial CE"/>
      <family val="2"/>
      <charset val="238"/>
    </font>
    <font>
      <sz val="10"/>
      <name val="Arial CE"/>
      <charset val="238"/>
    </font>
    <font>
      <sz val="11"/>
      <color indexed="8"/>
      <name val="Calibri"/>
      <family val="2"/>
      <charset val="238"/>
    </font>
    <font>
      <b/>
      <sz val="11"/>
      <color theme="1"/>
      <name val="Calibri"/>
      <family val="2"/>
      <charset val="238"/>
      <scheme val="minor"/>
    </font>
    <font>
      <sz val="11"/>
      <name val="Calibri"/>
      <family val="2"/>
      <charset val="238"/>
      <scheme val="minor"/>
    </font>
    <font>
      <b/>
      <sz val="11"/>
      <color indexed="8"/>
      <name val="Calibri"/>
      <family val="2"/>
      <charset val="238"/>
      <scheme val="minor"/>
    </font>
    <font>
      <b/>
      <sz val="11"/>
      <name val="Calibri"/>
      <family val="2"/>
      <charset val="238"/>
      <scheme val="minor"/>
    </font>
    <font>
      <b/>
      <sz val="11"/>
      <color rgb="FFFF0000"/>
      <name val="Calibri"/>
      <family val="2"/>
      <charset val="238"/>
      <scheme val="minor"/>
    </font>
    <font>
      <u/>
      <sz val="11"/>
      <color theme="1"/>
      <name val="Calibri"/>
      <family val="2"/>
      <charset val="238"/>
      <scheme val="minor"/>
    </font>
    <font>
      <b/>
      <sz val="12"/>
      <color indexed="8"/>
      <name val="Calibri"/>
      <family val="2"/>
      <charset val="238"/>
      <scheme val="minor"/>
    </font>
    <font>
      <b/>
      <sz val="12"/>
      <name val="Calibri"/>
      <family val="2"/>
      <charset val="238"/>
      <scheme val="minor"/>
    </font>
    <font>
      <sz val="12"/>
      <name val="Calibri"/>
      <family val="2"/>
      <charset val="238"/>
      <scheme val="minor"/>
    </font>
    <font>
      <sz val="12"/>
      <name val="Calibri"/>
      <family val="2"/>
      <charset val="238"/>
    </font>
    <font>
      <u/>
      <sz val="12"/>
      <color theme="1"/>
      <name val="Calibri"/>
      <family val="2"/>
      <charset val="238"/>
      <scheme val="minor"/>
    </font>
    <font>
      <sz val="11"/>
      <color theme="1"/>
      <name val="Calibri"/>
      <family val="2"/>
      <scheme val="minor"/>
    </font>
  </fonts>
  <fills count="2">
    <fill>
      <patternFill patternType="none"/>
    </fill>
    <fill>
      <patternFill patternType="gray125"/>
    </fill>
  </fills>
  <borders count="18">
    <border>
      <left/>
      <right/>
      <top/>
      <bottom/>
      <diagonal/>
    </border>
    <border>
      <left/>
      <right/>
      <top style="thin">
        <color rgb="FFE30613"/>
      </top>
      <bottom/>
      <diagonal/>
    </border>
    <border>
      <left/>
      <right/>
      <top/>
      <bottom style="thin">
        <color rgb="FFE3061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indexed="64"/>
      </bottom>
      <diagonal/>
    </border>
    <border>
      <left style="thin">
        <color indexed="8"/>
      </left>
      <right style="thin">
        <color indexed="8"/>
      </right>
      <top style="thin">
        <color indexed="8"/>
      </top>
      <bottom style="thin">
        <color indexed="8"/>
      </bottom>
      <diagonal/>
    </border>
    <border>
      <left style="medium">
        <color auto="1"/>
      </left>
      <right style="thin">
        <color auto="1"/>
      </right>
      <top style="thin">
        <color auto="1"/>
      </top>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s>
  <cellStyleXfs count="12">
    <xf numFmtId="0" fontId="0" fillId="0" borderId="0"/>
    <xf numFmtId="0" fontId="13" fillId="0" borderId="0"/>
    <xf numFmtId="0" fontId="18" fillId="0" borderId="0"/>
    <xf numFmtId="0" fontId="4" fillId="0" borderId="0"/>
    <xf numFmtId="0" fontId="18" fillId="0" borderId="0"/>
    <xf numFmtId="0" fontId="3" fillId="0" borderId="0"/>
    <xf numFmtId="44" fontId="3" fillId="0" borderId="0" applyFont="0" applyFill="0" applyBorder="0" applyAlignment="0" applyProtection="0"/>
    <xf numFmtId="0" fontId="20" fillId="0" borderId="0"/>
    <xf numFmtId="0" fontId="19" fillId="0" borderId="0"/>
    <xf numFmtId="0" fontId="2" fillId="0" borderId="0"/>
    <xf numFmtId="44" fontId="2" fillId="0" borderId="0" applyFont="0" applyFill="0" applyBorder="0" applyAlignment="0" applyProtection="0"/>
    <xf numFmtId="44" fontId="32" fillId="0" borderId="0" applyFont="0" applyFill="0" applyBorder="0" applyAlignment="0" applyProtection="0"/>
  </cellStyleXfs>
  <cellXfs count="105">
    <xf numFmtId="0" fontId="0" fillId="0" borderId="0" xfId="0"/>
    <xf numFmtId="0" fontId="5" fillId="0" borderId="0" xfId="0" applyFont="1" applyBorder="1" applyAlignment="1" applyProtection="1">
      <alignment horizontal="left" vertical="top"/>
      <protection locked="0"/>
    </xf>
    <xf numFmtId="0" fontId="5" fillId="0" borderId="0" xfId="0" applyFont="1" applyBorder="1" applyAlignment="1" applyProtection="1">
      <alignment vertical="top"/>
      <protection locked="0"/>
    </xf>
    <xf numFmtId="0" fontId="5" fillId="0" borderId="0" xfId="0" applyFont="1" applyFill="1" applyBorder="1" applyAlignment="1" applyProtection="1">
      <alignment vertical="top"/>
      <protection locked="0"/>
    </xf>
    <xf numFmtId="0" fontId="14" fillId="0" borderId="0" xfId="0" applyFont="1" applyBorder="1" applyAlignment="1" applyProtection="1">
      <alignment horizontal="left" vertical="top" wrapText="1" indent="1"/>
      <protection locked="0"/>
    </xf>
    <xf numFmtId="164" fontId="14" fillId="0" borderId="0" xfId="0" applyNumberFormat="1" applyFont="1" applyBorder="1" applyAlignment="1" applyProtection="1">
      <alignment horizontal="left" vertical="top" indent="1"/>
      <protection locked="0"/>
    </xf>
    <xf numFmtId="0" fontId="5" fillId="0" borderId="0" xfId="0" applyFont="1" applyAlignment="1" applyProtection="1">
      <alignment vertical="top"/>
      <protection locked="0"/>
    </xf>
    <xf numFmtId="0" fontId="14" fillId="0" borderId="0" xfId="0" applyFont="1" applyFill="1" applyBorder="1" applyAlignment="1" applyProtection="1">
      <alignment horizontal="left" vertical="center" wrapText="1" indent="1"/>
      <protection locked="0"/>
    </xf>
    <xf numFmtId="0" fontId="9" fillId="0" borderId="0" xfId="0" applyFont="1" applyFill="1" applyBorder="1" applyAlignment="1" applyProtection="1">
      <alignment horizontal="right" vertical="top" wrapText="1"/>
      <protection locked="0"/>
    </xf>
    <xf numFmtId="0" fontId="8" fillId="0" borderId="0" xfId="0" applyFont="1" applyBorder="1" applyAlignment="1" applyProtection="1">
      <alignment vertical="top"/>
    </xf>
    <xf numFmtId="0" fontId="5" fillId="0" borderId="0" xfId="0" applyFont="1" applyAlignment="1" applyProtection="1">
      <alignment vertical="top"/>
    </xf>
    <xf numFmtId="0" fontId="8" fillId="0" borderId="0" xfId="0" applyFont="1" applyBorder="1" applyAlignment="1" applyProtection="1">
      <alignment horizontal="left" vertical="top"/>
    </xf>
    <xf numFmtId="0" fontId="11" fillId="0" borderId="0" xfId="0" applyFont="1" applyBorder="1" applyAlignment="1" applyProtection="1">
      <alignment horizontal="left" vertical="top"/>
    </xf>
    <xf numFmtId="0" fontId="11" fillId="0" borderId="0" xfId="0" applyFont="1" applyAlignment="1" applyProtection="1">
      <alignment vertical="top"/>
    </xf>
    <xf numFmtId="0" fontId="5" fillId="0" borderId="0" xfId="0" applyFont="1" applyFill="1" applyBorder="1" applyAlignment="1" applyProtection="1">
      <alignment vertical="top"/>
    </xf>
    <xf numFmtId="0" fontId="5" fillId="0" borderId="0" xfId="0" applyFont="1" applyBorder="1" applyAlignment="1" applyProtection="1">
      <alignment horizontal="left" vertical="top"/>
    </xf>
    <xf numFmtId="0" fontId="5" fillId="0" borderId="0" xfId="0" applyFont="1" applyBorder="1" applyAlignment="1" applyProtection="1">
      <alignment vertical="top"/>
    </xf>
    <xf numFmtId="0" fontId="7" fillId="0" borderId="1" xfId="0" applyFont="1" applyFill="1" applyBorder="1" applyAlignment="1" applyProtection="1">
      <alignment horizontal="right" vertical="top"/>
    </xf>
    <xf numFmtId="0" fontId="7" fillId="0" borderId="1" xfId="0" applyFont="1" applyBorder="1" applyAlignment="1" applyProtection="1">
      <alignment horizontal="left" vertical="top" wrapText="1"/>
    </xf>
    <xf numFmtId="0" fontId="7" fillId="0" borderId="1" xfId="0" applyFont="1" applyBorder="1" applyAlignment="1" applyProtection="1">
      <alignment vertical="top"/>
    </xf>
    <xf numFmtId="0" fontId="7" fillId="0" borderId="0" xfId="0" applyFont="1" applyAlignment="1" applyProtection="1">
      <alignment vertical="top"/>
    </xf>
    <xf numFmtId="0" fontId="7" fillId="0" borderId="0" xfId="0" applyFont="1" applyFill="1" applyBorder="1" applyAlignment="1" applyProtection="1">
      <alignment horizontal="right" vertical="top"/>
    </xf>
    <xf numFmtId="0" fontId="7" fillId="0" borderId="0" xfId="0" applyFont="1" applyBorder="1" applyAlignment="1" applyProtection="1">
      <alignment horizontal="left" vertical="top" wrapText="1"/>
    </xf>
    <xf numFmtId="0" fontId="7" fillId="0" borderId="0" xfId="0" applyFont="1" applyBorder="1" applyAlignment="1" applyProtection="1">
      <alignment vertical="top"/>
    </xf>
    <xf numFmtId="0" fontId="9" fillId="0" borderId="0" xfId="0" applyFont="1" applyBorder="1" applyAlignment="1" applyProtection="1">
      <alignment vertical="top" wrapText="1"/>
    </xf>
    <xf numFmtId="0" fontId="12" fillId="0" borderId="0" xfId="0" applyFont="1" applyBorder="1" applyAlignment="1" applyProtection="1">
      <alignment vertical="top" wrapText="1"/>
    </xf>
    <xf numFmtId="0" fontId="7" fillId="0" borderId="2" xfId="0" applyFont="1" applyFill="1" applyBorder="1" applyAlignment="1" applyProtection="1">
      <alignment horizontal="right" vertical="top"/>
    </xf>
    <xf numFmtId="0" fontId="7" fillId="0" borderId="2" xfId="0" applyFont="1" applyBorder="1" applyAlignment="1" applyProtection="1">
      <alignment horizontal="left" vertical="top" wrapText="1"/>
    </xf>
    <xf numFmtId="0" fontId="7" fillId="0" borderId="2" xfId="0" applyFont="1" applyBorder="1" applyAlignment="1" applyProtection="1">
      <alignment vertical="top"/>
    </xf>
    <xf numFmtId="0" fontId="8" fillId="0" borderId="0" xfId="0" applyFont="1" applyBorder="1" applyAlignment="1" applyProtection="1">
      <alignment vertical="top" wrapText="1"/>
    </xf>
    <xf numFmtId="0" fontId="7" fillId="0" borderId="0" xfId="0" applyFont="1" applyFill="1" applyBorder="1" applyAlignment="1" applyProtection="1">
      <alignment horizontal="right" vertical="top" wrapText="1"/>
    </xf>
    <xf numFmtId="0" fontId="7" fillId="0" borderId="0" xfId="0" applyFont="1" applyBorder="1" applyAlignment="1" applyProtection="1">
      <alignment vertical="top" wrapText="1"/>
    </xf>
    <xf numFmtId="17" fontId="8" fillId="0" borderId="0" xfId="0" applyNumberFormat="1" applyFont="1" applyBorder="1" applyAlignment="1" applyProtection="1">
      <alignment vertical="top" wrapText="1"/>
    </xf>
    <xf numFmtId="0" fontId="8" fillId="0" borderId="0" xfId="0" applyFont="1" applyFill="1" applyBorder="1" applyAlignment="1" applyProtection="1">
      <alignment horizontal="left" vertical="top" wrapText="1" indent="1"/>
    </xf>
    <xf numFmtId="0" fontId="12" fillId="0" borderId="0" xfId="0" applyFont="1" applyFill="1" applyBorder="1" applyAlignment="1" applyProtection="1">
      <alignment horizontal="left" vertical="top" wrapText="1" indent="1"/>
    </xf>
    <xf numFmtId="0" fontId="7" fillId="0" borderId="0" xfId="0" applyFont="1" applyFill="1" applyBorder="1" applyAlignment="1" applyProtection="1">
      <alignment horizontal="right" wrapText="1"/>
    </xf>
    <xf numFmtId="0" fontId="10" fillId="0" borderId="0" xfId="0" applyFont="1" applyFill="1" applyBorder="1" applyAlignment="1" applyProtection="1">
      <alignment horizontal="right" vertical="top" wrapText="1"/>
    </xf>
    <xf numFmtId="0" fontId="15" fillId="0" borderId="0" xfId="0" applyFont="1" applyFill="1" applyBorder="1" applyAlignment="1" applyProtection="1">
      <alignment vertical="top"/>
    </xf>
    <xf numFmtId="0" fontId="10" fillId="0" borderId="0" xfId="0" applyFont="1" applyFill="1" applyBorder="1" applyAlignment="1" applyProtection="1">
      <alignment horizontal="right" vertical="top"/>
    </xf>
    <xf numFmtId="0" fontId="16" fillId="0" borderId="0" xfId="0" applyFont="1" applyBorder="1" applyAlignment="1" applyProtection="1">
      <alignment horizontal="left" vertical="top" wrapText="1" indent="1"/>
      <protection locked="0"/>
    </xf>
    <xf numFmtId="0" fontId="14" fillId="0" borderId="0" xfId="0" applyNumberFormat="1" applyFont="1" applyBorder="1" applyAlignment="1" applyProtection="1">
      <alignment horizontal="left" vertical="top" indent="1"/>
      <protection locked="0"/>
    </xf>
    <xf numFmtId="0" fontId="14" fillId="0" borderId="0" xfId="0" applyFont="1" applyAlignment="1" applyProtection="1">
      <alignment horizontal="left" vertical="top" indent="1"/>
      <protection locked="0"/>
    </xf>
    <xf numFmtId="0" fontId="22" fillId="0" borderId="0" xfId="0" applyFont="1" applyFill="1" applyBorder="1" applyAlignment="1">
      <alignment horizontal="center" textRotation="90"/>
    </xf>
    <xf numFmtId="0" fontId="21" fillId="0" borderId="5" xfId="0" applyFont="1" applyFill="1" applyBorder="1" applyAlignment="1" applyProtection="1">
      <alignment horizontal="center"/>
      <protection locked="0"/>
    </xf>
    <xf numFmtId="0" fontId="27" fillId="0" borderId="6" xfId="0" applyFont="1" applyFill="1" applyBorder="1" applyAlignment="1">
      <alignment wrapText="1"/>
    </xf>
    <xf numFmtId="0" fontId="23" fillId="0" borderId="6" xfId="0" applyFont="1" applyFill="1" applyBorder="1" applyAlignment="1">
      <alignment horizontal="center" wrapText="1"/>
    </xf>
    <xf numFmtId="0" fontId="23" fillId="0" borderId="6" xfId="0" applyFont="1" applyFill="1" applyBorder="1" applyAlignment="1">
      <alignment horizontal="center"/>
    </xf>
    <xf numFmtId="49" fontId="24" fillId="0" borderId="6" xfId="0" applyNumberFormat="1" applyFont="1" applyFill="1" applyBorder="1" applyAlignment="1">
      <alignment horizontal="center" wrapText="1"/>
    </xf>
    <xf numFmtId="44" fontId="21" fillId="0" borderId="6" xfId="11" applyFont="1" applyFill="1" applyBorder="1" applyAlignment="1">
      <alignment horizontal="center" wrapText="1"/>
    </xf>
    <xf numFmtId="0" fontId="24" fillId="0" borderId="6" xfId="0" applyFont="1" applyFill="1" applyBorder="1" applyAlignment="1">
      <alignment horizontal="center" wrapText="1"/>
    </xf>
    <xf numFmtId="44" fontId="21" fillId="0" borderId="7" xfId="11" applyFont="1" applyFill="1" applyBorder="1" applyAlignment="1">
      <alignment horizontal="center" wrapText="1"/>
    </xf>
    <xf numFmtId="0" fontId="22" fillId="0" borderId="0" xfId="0" applyFont="1" applyFill="1" applyBorder="1"/>
    <xf numFmtId="0" fontId="22" fillId="0" borderId="0" xfId="0" applyFont="1" applyFill="1" applyBorder="1" applyAlignment="1">
      <alignment horizontal="center"/>
    </xf>
    <xf numFmtId="49" fontId="24" fillId="0" borderId="8" xfId="0" applyNumberFormat="1" applyFont="1" applyFill="1" applyBorder="1" applyAlignment="1">
      <alignment horizontal="center"/>
    </xf>
    <xf numFmtId="0" fontId="28" fillId="0" borderId="3" xfId="0" applyFont="1" applyFill="1" applyBorder="1" applyAlignment="1"/>
    <xf numFmtId="0" fontId="24" fillId="0" borderId="3" xfId="0" applyFont="1" applyFill="1" applyBorder="1" applyAlignment="1">
      <alignment horizontal="center"/>
    </xf>
    <xf numFmtId="0" fontId="24" fillId="0" borderId="3" xfId="0" applyFont="1" applyFill="1" applyBorder="1" applyAlignment="1">
      <alignment horizontal="center" wrapText="1"/>
    </xf>
    <xf numFmtId="0" fontId="22" fillId="0" borderId="3" xfId="0" applyFont="1" applyFill="1" applyBorder="1" applyAlignment="1"/>
    <xf numFmtId="0" fontId="22" fillId="0" borderId="9" xfId="0" applyFont="1" applyFill="1" applyBorder="1" applyAlignment="1"/>
    <xf numFmtId="0" fontId="22" fillId="0" borderId="8" xfId="0" applyFont="1" applyFill="1" applyBorder="1" applyAlignment="1">
      <alignment horizontal="center"/>
    </xf>
    <xf numFmtId="0" fontId="22" fillId="0" borderId="3" xfId="0" applyFont="1" applyFill="1" applyBorder="1" applyAlignment="1">
      <alignment horizontal="center" wrapText="1"/>
    </xf>
    <xf numFmtId="0" fontId="22" fillId="0" borderId="4" xfId="0" applyFont="1" applyFill="1" applyBorder="1" applyAlignment="1">
      <alignment horizontal="center"/>
    </xf>
    <xf numFmtId="49" fontId="22" fillId="0" borderId="8" xfId="0" applyNumberFormat="1" applyFont="1" applyFill="1" applyBorder="1" applyAlignment="1">
      <alignment horizontal="center"/>
    </xf>
    <xf numFmtId="0" fontId="29" fillId="0" borderId="3" xfId="0" applyFont="1" applyFill="1" applyBorder="1" applyAlignment="1">
      <alignment wrapText="1"/>
    </xf>
    <xf numFmtId="9" fontId="22" fillId="0" borderId="3" xfId="0" applyNumberFormat="1" applyFont="1" applyFill="1" applyBorder="1" applyAlignment="1">
      <alignment horizontal="center" wrapText="1"/>
    </xf>
    <xf numFmtId="44" fontId="22" fillId="0" borderId="3" xfId="11" applyFont="1" applyFill="1" applyBorder="1" applyAlignment="1">
      <alignment horizontal="center"/>
    </xf>
    <xf numFmtId="44" fontId="22" fillId="0" borderId="9" xfId="11" applyFont="1" applyFill="1" applyBorder="1" applyAlignment="1"/>
    <xf numFmtId="0" fontId="28" fillId="0" borderId="3" xfId="0" applyFont="1" applyFill="1" applyBorder="1" applyAlignment="1">
      <alignment wrapText="1"/>
    </xf>
    <xf numFmtId="0" fontId="22" fillId="0" borderId="3" xfId="0" applyFont="1" applyFill="1" applyBorder="1" applyAlignment="1">
      <alignment horizontal="center"/>
    </xf>
    <xf numFmtId="0" fontId="14" fillId="0" borderId="3" xfId="0" applyFont="1" applyFill="1" applyBorder="1" applyAlignment="1">
      <alignment wrapText="1"/>
    </xf>
    <xf numFmtId="0" fontId="0" fillId="0" borderId="3" xfId="0" applyFont="1" applyFill="1" applyBorder="1" applyAlignment="1">
      <alignment horizontal="center" wrapText="1"/>
    </xf>
    <xf numFmtId="0" fontId="0" fillId="0" borderId="3" xfId="0" applyFont="1" applyFill="1" applyBorder="1" applyAlignment="1">
      <alignment horizontal="center"/>
    </xf>
    <xf numFmtId="0" fontId="24" fillId="0" borderId="8" xfId="0" applyFont="1" applyFill="1" applyBorder="1" applyAlignment="1">
      <alignment horizontal="center"/>
    </xf>
    <xf numFmtId="49" fontId="24" fillId="0" borderId="0" xfId="0" applyNumberFormat="1" applyFont="1" applyFill="1" applyBorder="1" applyAlignment="1">
      <alignment horizontal="center"/>
    </xf>
    <xf numFmtId="49" fontId="22" fillId="0" borderId="0" xfId="0" applyNumberFormat="1" applyFont="1" applyFill="1" applyBorder="1" applyAlignment="1">
      <alignment horizontal="center"/>
    </xf>
    <xf numFmtId="0" fontId="30" fillId="0" borderId="3" xfId="0" applyFont="1" applyFill="1" applyBorder="1" applyAlignment="1">
      <alignment wrapText="1"/>
    </xf>
    <xf numFmtId="0" fontId="0" fillId="0" borderId="14" xfId="0" applyFill="1" applyBorder="1" applyAlignment="1">
      <alignment horizontal="center"/>
    </xf>
    <xf numFmtId="49" fontId="22" fillId="0" borderId="15" xfId="0" applyNumberFormat="1" applyFont="1" applyFill="1" applyBorder="1" applyAlignment="1">
      <alignment horizontal="center"/>
    </xf>
    <xf numFmtId="0" fontId="22" fillId="0" borderId="16" xfId="0" applyFont="1" applyFill="1" applyBorder="1" applyAlignment="1">
      <alignment horizontal="center" wrapText="1"/>
    </xf>
    <xf numFmtId="0" fontId="22" fillId="0" borderId="16" xfId="0" applyFont="1" applyFill="1" applyBorder="1" applyAlignment="1">
      <alignment horizontal="center"/>
    </xf>
    <xf numFmtId="44" fontId="22" fillId="0" borderId="17" xfId="11" applyFont="1" applyFill="1" applyBorder="1" applyAlignment="1"/>
    <xf numFmtId="49" fontId="22" fillId="0" borderId="10" xfId="0" applyNumberFormat="1" applyFont="1" applyFill="1" applyBorder="1" applyAlignment="1">
      <alignment horizontal="center"/>
    </xf>
    <xf numFmtId="0" fontId="29" fillId="0" borderId="11" xfId="0" applyFont="1" applyFill="1" applyBorder="1" applyAlignment="1">
      <alignment wrapText="1"/>
    </xf>
    <xf numFmtId="0" fontId="22" fillId="0" borderId="11" xfId="0" applyFont="1" applyFill="1" applyBorder="1" applyAlignment="1">
      <alignment horizontal="center" wrapText="1"/>
    </xf>
    <xf numFmtId="0" fontId="22" fillId="0" borderId="11" xfId="0" applyFont="1" applyFill="1" applyBorder="1" applyAlignment="1">
      <alignment horizontal="center"/>
    </xf>
    <xf numFmtId="44" fontId="22" fillId="0" borderId="12" xfId="11" applyFont="1" applyFill="1" applyBorder="1" applyAlignment="1"/>
    <xf numFmtId="0" fontId="27" fillId="0" borderId="0" xfId="0" applyFont="1" applyFill="1" applyAlignment="1">
      <alignment wrapText="1"/>
    </xf>
    <xf numFmtId="0" fontId="23" fillId="0" borderId="0" xfId="0" applyFont="1" applyFill="1" applyAlignment="1">
      <alignment horizontal="center" wrapText="1"/>
    </xf>
    <xf numFmtId="0" fontId="22" fillId="0" borderId="0" xfId="0" applyFont="1" applyFill="1" applyBorder="1" applyAlignment="1">
      <alignment horizontal="center" wrapText="1"/>
    </xf>
    <xf numFmtId="0" fontId="22" fillId="0" borderId="0" xfId="0" applyFont="1" applyFill="1" applyBorder="1" applyAlignment="1"/>
    <xf numFmtId="165" fontId="23" fillId="0" borderId="0" xfId="0" applyNumberFormat="1" applyFont="1" applyFill="1" applyAlignment="1">
      <alignment horizontal="center"/>
    </xf>
    <xf numFmtId="0" fontId="14" fillId="0" borderId="0" xfId="0" applyFont="1" applyFill="1" applyAlignment="1">
      <alignment wrapText="1"/>
    </xf>
    <xf numFmtId="0" fontId="0" fillId="0" borderId="0" xfId="0" applyFont="1" applyFill="1" applyAlignment="1">
      <alignment horizontal="center" wrapText="1"/>
    </xf>
    <xf numFmtId="165" fontId="0" fillId="0" borderId="0" xfId="11" applyNumberFormat="1" applyFont="1" applyFill="1" applyBorder="1" applyAlignment="1" applyProtection="1"/>
    <xf numFmtId="0" fontId="24" fillId="0" borderId="0" xfId="0" applyFont="1" applyFill="1" applyBorder="1" applyAlignment="1">
      <alignment horizontal="center"/>
    </xf>
    <xf numFmtId="165" fontId="23" fillId="0" borderId="0" xfId="11" applyNumberFormat="1" applyFont="1" applyFill="1" applyBorder="1" applyAlignment="1" applyProtection="1"/>
    <xf numFmtId="0" fontId="29" fillId="0" borderId="0" xfId="0" applyFont="1" applyFill="1" applyBorder="1" applyAlignment="1"/>
    <xf numFmtId="0" fontId="28" fillId="0" borderId="0" xfId="0" applyFont="1" applyFill="1" applyAlignment="1">
      <alignment wrapText="1"/>
    </xf>
    <xf numFmtId="0" fontId="25" fillId="0" borderId="0" xfId="0" applyFont="1" applyFill="1" applyAlignment="1">
      <alignment horizontal="center" wrapText="1"/>
    </xf>
    <xf numFmtId="0" fontId="8" fillId="0" borderId="13" xfId="0" applyFont="1" applyFill="1" applyBorder="1" applyAlignment="1">
      <alignment wrapText="1"/>
    </xf>
    <xf numFmtId="0" fontId="21" fillId="0" borderId="0" xfId="0" applyFont="1" applyFill="1" applyBorder="1" applyAlignment="1">
      <alignment horizontal="center" wrapText="1"/>
    </xf>
    <xf numFmtId="0" fontId="31" fillId="0" borderId="0" xfId="0" applyFont="1" applyFill="1" applyAlignment="1">
      <alignment wrapText="1"/>
    </xf>
    <xf numFmtId="0" fontId="26" fillId="0" borderId="0" xfId="0" applyFont="1" applyFill="1" applyAlignment="1">
      <alignment horizontal="center" wrapText="1"/>
    </xf>
    <xf numFmtId="0" fontId="6" fillId="0" borderId="0" xfId="0" applyFont="1" applyBorder="1" applyAlignment="1" applyProtection="1">
      <alignment horizontal="center" vertical="top"/>
      <protection locked="0"/>
    </xf>
    <xf numFmtId="0" fontId="14" fillId="0" borderId="0" xfId="0" applyFont="1" applyBorder="1" applyAlignment="1" applyProtection="1">
      <alignment horizontal="right" vertical="center" wrapText="1" indent="10"/>
    </xf>
  </cellXfs>
  <cellStyles count="12">
    <cellStyle name="Excel Built-in Normal" xfId="7"/>
    <cellStyle name="Měna" xfId="11" builtinId="4"/>
    <cellStyle name="Měna 2" xfId="6"/>
    <cellStyle name="Měna 3" xfId="10"/>
    <cellStyle name="Normální" xfId="0" builtinId="0"/>
    <cellStyle name="Normální 2" xfId="1"/>
    <cellStyle name="normální 2 2" xfId="4"/>
    <cellStyle name="Normální 3" xfId="2"/>
    <cellStyle name="Normální 4" xfId="3"/>
    <cellStyle name="Normální 5" xfId="5"/>
    <cellStyle name="Normální 6" xfId="8"/>
    <cellStyle name="Normální 7" xfId="9"/>
  </cellStyles>
  <dxfs count="0"/>
  <tableStyles count="0" defaultTableStyle="TableStyleMedium2" defaultPivotStyle="PivotStyleLight16"/>
  <colors>
    <mruColors>
      <color rgb="FFE30613"/>
      <color rgb="FFE5322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2</xdr:col>
      <xdr:colOff>648689</xdr:colOff>
      <xdr:row>0</xdr:row>
      <xdr:rowOff>45987</xdr:rowOff>
    </xdr:from>
    <xdr:to>
      <xdr:col>2</xdr:col>
      <xdr:colOff>1334490</xdr:colOff>
      <xdr:row>4</xdr:row>
      <xdr:rowOff>2160</xdr:rowOff>
    </xdr:to>
    <xdr:pic>
      <xdr:nvPicPr>
        <xdr:cNvPr id="2" name="Obrázek 5">
          <a:extLst>
            <a:ext uri="{FF2B5EF4-FFF2-40B4-BE49-F238E27FC236}">
              <a16:creationId xmlns="" xmlns:a16="http://schemas.microsoft.com/office/drawing/2014/main" id="{3ACA762D-7F18-4978-BACF-D103D0B54D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64499" y="45987"/>
          <a:ext cx="685801" cy="6918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opLeftCell="A13" zoomScalePageLayoutView="115" workbookViewId="0">
      <selection activeCell="B43" sqref="B43"/>
    </sheetView>
  </sheetViews>
  <sheetFormatPr defaultColWidth="9" defaultRowHeight="15.75" x14ac:dyDescent="0.25"/>
  <cols>
    <col min="1" max="1" width="14.28515625" style="10" customWidth="1"/>
    <col min="2" max="2" width="50.42578125" style="10" customWidth="1"/>
    <col min="3" max="3" width="20.140625" style="10" customWidth="1"/>
    <col min="4" max="16384" width="9" style="10"/>
  </cols>
  <sheetData>
    <row r="1" spans="1:3" ht="14.25" customHeight="1" x14ac:dyDescent="0.25">
      <c r="A1" s="9"/>
      <c r="B1" s="104" t="s">
        <v>1</v>
      </c>
      <c r="C1" s="104"/>
    </row>
    <row r="2" spans="1:3" ht="14.25" customHeight="1" x14ac:dyDescent="0.25">
      <c r="A2" s="11"/>
      <c r="B2" s="104" t="s">
        <v>2</v>
      </c>
      <c r="C2" s="104"/>
    </row>
    <row r="3" spans="1:3" ht="14.25" customHeight="1" x14ac:dyDescent="0.25">
      <c r="A3" s="11"/>
      <c r="B3" s="104" t="s">
        <v>3</v>
      </c>
      <c r="C3" s="104"/>
    </row>
    <row r="4" spans="1:3" s="13" customFormat="1" ht="14.25" customHeight="1" x14ac:dyDescent="0.25">
      <c r="A4" s="12"/>
      <c r="B4" s="104" t="s">
        <v>4</v>
      </c>
      <c r="C4" s="104"/>
    </row>
    <row r="5" spans="1:3" x14ac:dyDescent="0.25">
      <c r="A5" s="14"/>
      <c r="B5" s="15"/>
      <c r="C5" s="16"/>
    </row>
    <row r="6" spans="1:3" x14ac:dyDescent="0.25">
      <c r="A6" s="14"/>
      <c r="B6" s="15"/>
      <c r="C6" s="16"/>
    </row>
    <row r="7" spans="1:3" x14ac:dyDescent="0.25">
      <c r="A7" s="37" t="s">
        <v>12</v>
      </c>
      <c r="B7" s="37"/>
      <c r="C7" s="37"/>
    </row>
    <row r="8" spans="1:3" x14ac:dyDescent="0.25">
      <c r="A8" s="37" t="s">
        <v>11</v>
      </c>
      <c r="B8" s="37"/>
      <c r="C8" s="37"/>
    </row>
    <row r="9" spans="1:3" x14ac:dyDescent="0.25">
      <c r="A9" s="37" t="s">
        <v>10</v>
      </c>
      <c r="B9" s="37"/>
      <c r="C9" s="37"/>
    </row>
    <row r="10" spans="1:3" x14ac:dyDescent="0.25">
      <c r="A10" s="37" t="s">
        <v>7</v>
      </c>
      <c r="B10" s="37"/>
      <c r="C10" s="37"/>
    </row>
    <row r="11" spans="1:3" x14ac:dyDescent="0.25">
      <c r="A11" s="37"/>
      <c r="B11" s="37"/>
      <c r="C11" s="37"/>
    </row>
    <row r="12" spans="1:3" x14ac:dyDescent="0.25">
      <c r="A12" s="37"/>
      <c r="B12" s="37"/>
      <c r="C12" s="37"/>
    </row>
    <row r="13" spans="1:3" x14ac:dyDescent="0.25">
      <c r="A13" s="37" t="s">
        <v>9</v>
      </c>
      <c r="B13" s="37"/>
      <c r="C13" s="37"/>
    </row>
    <row r="14" spans="1:3" x14ac:dyDescent="0.25">
      <c r="A14" s="37" t="s">
        <v>8</v>
      </c>
      <c r="B14" s="37"/>
      <c r="C14" s="37"/>
    </row>
    <row r="15" spans="1:3" x14ac:dyDescent="0.25">
      <c r="A15" s="37" t="s">
        <v>6</v>
      </c>
      <c r="B15" s="37"/>
      <c r="C15" s="37"/>
    </row>
    <row r="16" spans="1:3" x14ac:dyDescent="0.25">
      <c r="A16" s="37" t="s">
        <v>5</v>
      </c>
      <c r="B16" s="37"/>
      <c r="C16" s="37"/>
    </row>
    <row r="17" spans="1:3" ht="31.5" x14ac:dyDescent="0.25">
      <c r="A17" s="103" t="s">
        <v>5</v>
      </c>
      <c r="B17" s="103"/>
      <c r="C17" s="103"/>
    </row>
    <row r="18" spans="1:3" s="6" customFormat="1" x14ac:dyDescent="0.25">
      <c r="A18" s="1"/>
      <c r="B18" s="1"/>
      <c r="C18" s="2"/>
    </row>
    <row r="19" spans="1:3" s="6" customFormat="1" ht="31.5" x14ac:dyDescent="0.25">
      <c r="A19" s="103" t="s">
        <v>403</v>
      </c>
      <c r="B19" s="103"/>
      <c r="C19" s="103"/>
    </row>
    <row r="20" spans="1:3" s="6" customFormat="1" x14ac:dyDescent="0.25">
      <c r="A20" s="3"/>
      <c r="B20" s="1"/>
      <c r="C20" s="2"/>
    </row>
    <row r="21" spans="1:3" s="6" customFormat="1" x14ac:dyDescent="0.25">
      <c r="A21" s="3"/>
      <c r="B21" s="1"/>
      <c r="C21" s="2"/>
    </row>
    <row r="22" spans="1:3" s="6" customFormat="1" x14ac:dyDescent="0.25">
      <c r="A22" s="3"/>
      <c r="B22" s="1"/>
      <c r="C22" s="2"/>
    </row>
    <row r="23" spans="1:3" s="6" customFormat="1" x14ac:dyDescent="0.25">
      <c r="A23" s="3"/>
      <c r="B23" s="1"/>
      <c r="C23" s="2"/>
    </row>
    <row r="24" spans="1:3" s="6" customFormat="1" x14ac:dyDescent="0.25">
      <c r="A24" s="3"/>
      <c r="B24" s="1"/>
      <c r="C24" s="2"/>
    </row>
    <row r="25" spans="1:3" s="6" customFormat="1" x14ac:dyDescent="0.25">
      <c r="A25" s="3"/>
      <c r="B25" s="1"/>
      <c r="C25" s="2"/>
    </row>
    <row r="26" spans="1:3" s="6" customFormat="1" x14ac:dyDescent="0.25">
      <c r="A26" s="3"/>
      <c r="B26" s="1"/>
      <c r="C26" s="2"/>
    </row>
    <row r="27" spans="1:3" s="6" customFormat="1" x14ac:dyDescent="0.25">
      <c r="A27" s="3"/>
      <c r="B27" s="1"/>
      <c r="C27" s="2"/>
    </row>
    <row r="28" spans="1:3" s="6" customFormat="1" x14ac:dyDescent="0.25">
      <c r="A28" s="3"/>
      <c r="B28" s="1"/>
      <c r="C28" s="2"/>
    </row>
    <row r="29" spans="1:3" s="20" customFormat="1" ht="11.25" x14ac:dyDescent="0.25">
      <c r="A29" s="17"/>
      <c r="B29" s="18"/>
      <c r="C29" s="19"/>
    </row>
    <row r="30" spans="1:3" x14ac:dyDescent="0.25">
      <c r="A30" s="38" t="s">
        <v>13</v>
      </c>
      <c r="B30" s="4" t="s">
        <v>24</v>
      </c>
      <c r="C30" s="9"/>
    </row>
    <row r="31" spans="1:3" s="20" customFormat="1" ht="10.15" customHeight="1" x14ac:dyDescent="0.25">
      <c r="A31" s="21"/>
      <c r="B31" s="22"/>
      <c r="C31" s="23"/>
    </row>
    <row r="32" spans="1:3" ht="42" x14ac:dyDescent="0.25">
      <c r="A32" s="38" t="s">
        <v>21</v>
      </c>
      <c r="B32" s="39" t="s">
        <v>25</v>
      </c>
      <c r="C32" s="24"/>
    </row>
    <row r="33" spans="1:3" s="20" customFormat="1" ht="11.25" x14ac:dyDescent="0.25">
      <c r="A33" s="21"/>
      <c r="B33" s="22"/>
      <c r="C33" s="25"/>
    </row>
    <row r="34" spans="1:3" s="20" customFormat="1" ht="11.25" x14ac:dyDescent="0.25">
      <c r="A34" s="21"/>
      <c r="B34" s="22"/>
      <c r="C34" s="23"/>
    </row>
    <row r="35" spans="1:3" s="20" customFormat="1" x14ac:dyDescent="0.25">
      <c r="A35" s="38" t="s">
        <v>14</v>
      </c>
      <c r="B35" s="4" t="s">
        <v>29</v>
      </c>
      <c r="C35" s="9"/>
    </row>
    <row r="36" spans="1:3" s="20" customFormat="1" ht="11.25" x14ac:dyDescent="0.25">
      <c r="A36" s="26"/>
      <c r="B36" s="27"/>
      <c r="C36" s="28"/>
    </row>
    <row r="37" spans="1:3" s="20" customFormat="1" ht="11.25" x14ac:dyDescent="0.25">
      <c r="A37" s="21"/>
      <c r="B37" s="23"/>
      <c r="C37" s="23"/>
    </row>
    <row r="38" spans="1:3" x14ac:dyDescent="0.25">
      <c r="A38" s="36" t="s">
        <v>15</v>
      </c>
      <c r="B38" s="41" t="s">
        <v>22</v>
      </c>
      <c r="C38" s="29"/>
    </row>
    <row r="39" spans="1:3" s="20" customFormat="1" x14ac:dyDescent="0.25">
      <c r="A39" s="36" t="s">
        <v>16</v>
      </c>
      <c r="B39" s="41" t="s">
        <v>26</v>
      </c>
      <c r="C39" s="29"/>
    </row>
    <row r="40" spans="1:3" ht="15.75" customHeight="1" x14ac:dyDescent="0.25">
      <c r="A40" s="36" t="s">
        <v>20</v>
      </c>
      <c r="B40" s="41" t="s">
        <v>27</v>
      </c>
      <c r="C40" s="29"/>
    </row>
    <row r="41" spans="1:3" s="20" customFormat="1" ht="11.25" x14ac:dyDescent="0.25">
      <c r="A41" s="30"/>
      <c r="B41" s="23"/>
      <c r="C41" s="31"/>
    </row>
    <row r="42" spans="1:3" x14ac:dyDescent="0.25">
      <c r="A42" s="36" t="s">
        <v>17</v>
      </c>
      <c r="B42" s="5">
        <v>44835</v>
      </c>
      <c r="C42" s="32"/>
    </row>
    <row r="43" spans="1:3" x14ac:dyDescent="0.25">
      <c r="A43" s="36" t="s">
        <v>18</v>
      </c>
      <c r="B43" s="40">
        <v>17</v>
      </c>
      <c r="C43" s="32"/>
    </row>
    <row r="44" spans="1:3" s="20" customFormat="1" x14ac:dyDescent="0.25">
      <c r="A44" s="36" t="s">
        <v>19</v>
      </c>
      <c r="B44" s="7" t="s">
        <v>28</v>
      </c>
      <c r="C44" s="33"/>
    </row>
    <row r="45" spans="1:3" s="20" customFormat="1" ht="11.25" x14ac:dyDescent="0.2">
      <c r="A45" s="30"/>
      <c r="B45" s="34"/>
      <c r="C45" s="35" t="s">
        <v>0</v>
      </c>
    </row>
    <row r="46" spans="1:3" ht="21" x14ac:dyDescent="0.25">
      <c r="A46" s="36"/>
      <c r="B46" s="36"/>
      <c r="C46" s="8" t="s">
        <v>402</v>
      </c>
    </row>
  </sheetData>
  <sheetProtection insertRows="0" deleteRows="0"/>
  <mergeCells count="6">
    <mergeCell ref="A19:C19"/>
    <mergeCell ref="A17:C17"/>
    <mergeCell ref="B1:C1"/>
    <mergeCell ref="B2:C2"/>
    <mergeCell ref="B3:C3"/>
    <mergeCell ref="B4:C4"/>
  </mergeCells>
  <dataValidations count="1">
    <dataValidation type="list" errorStyle="warning" allowBlank="1" showInputMessage="1" showErrorMessage="1" sqref="A17:C17 A19:C19">
      <formula1>$A$7:$A$16</formula1>
    </dataValidation>
  </dataValidations>
  <pageMargins left="0.98425196850393704" right="0.59055118110236227" top="0.47244094488188981" bottom="0.98425196850393704" header="0.51181102362204722" footer="0.51181102362204722"/>
  <pageSetup paperSize="9" orientation="portrait" r:id="rId1"/>
  <headerFooter>
    <oddFooter>&amp;C&amp;12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34"/>
  <sheetViews>
    <sheetView tabSelected="1" zoomScale="55" zoomScaleNormal="55" workbookViewId="0">
      <pane ySplit="1" topLeftCell="A2" activePane="bottomLeft" state="frozen"/>
      <selection pane="bottomLeft" activeCell="C1" sqref="C1"/>
    </sheetView>
  </sheetViews>
  <sheetFormatPr defaultColWidth="9.140625" defaultRowHeight="15.75" x14ac:dyDescent="0.25"/>
  <cols>
    <col min="1" max="1" width="4.28515625" style="52" bestFit="1" customWidth="1"/>
    <col min="2" max="2" width="9.140625" style="52"/>
    <col min="3" max="3" width="113.85546875" style="96" customWidth="1"/>
    <col min="4" max="4" width="26.28515625" style="52" customWidth="1"/>
    <col min="5" max="6" width="20.7109375" style="52" customWidth="1"/>
    <col min="7" max="10" width="10.7109375" style="52" customWidth="1"/>
    <col min="11" max="12" width="9.140625" style="52" customWidth="1"/>
    <col min="13" max="13" width="11.28515625" style="52" customWidth="1"/>
    <col min="14" max="16" width="9.140625" style="52" customWidth="1"/>
    <col min="17" max="18" width="9.140625" style="52"/>
    <col min="19" max="19" width="11.42578125" style="52" customWidth="1"/>
    <col min="20" max="21" width="9.140625" style="52"/>
    <col min="22" max="22" width="15.42578125" style="89" bestFit="1" customWidth="1"/>
    <col min="23" max="23" width="3.7109375" style="52" bestFit="1" customWidth="1"/>
    <col min="24" max="24" width="16.42578125" style="89" bestFit="1" customWidth="1"/>
    <col min="25" max="16384" width="9.140625" style="51"/>
  </cols>
  <sheetData>
    <row r="1" spans="1:24" ht="90" x14ac:dyDescent="0.25">
      <c r="A1" s="42" t="s">
        <v>30</v>
      </c>
      <c r="B1" s="43" t="s">
        <v>31</v>
      </c>
      <c r="C1" s="44" t="s">
        <v>32</v>
      </c>
      <c r="D1" s="45" t="s">
        <v>33</v>
      </c>
      <c r="E1" s="46" t="s">
        <v>34</v>
      </c>
      <c r="F1" s="46" t="s">
        <v>35</v>
      </c>
      <c r="G1" s="47" t="s">
        <v>36</v>
      </c>
      <c r="H1" s="45" t="s">
        <v>37</v>
      </c>
      <c r="I1" s="45" t="s">
        <v>38</v>
      </c>
      <c r="J1" s="47" t="s">
        <v>39</v>
      </c>
      <c r="K1" s="45" t="s">
        <v>40</v>
      </c>
      <c r="L1" s="45" t="s">
        <v>41</v>
      </c>
      <c r="M1" s="47" t="s">
        <v>42</v>
      </c>
      <c r="N1" s="45" t="s">
        <v>43</v>
      </c>
      <c r="O1" s="47" t="s">
        <v>44</v>
      </c>
      <c r="P1" s="47" t="s">
        <v>45</v>
      </c>
      <c r="Q1" s="45" t="s">
        <v>46</v>
      </c>
      <c r="R1" s="45" t="s">
        <v>47</v>
      </c>
      <c r="S1" s="47" t="s">
        <v>48</v>
      </c>
      <c r="T1" s="45" t="s">
        <v>49</v>
      </c>
      <c r="U1" s="45" t="s">
        <v>50</v>
      </c>
      <c r="V1" s="48" t="s">
        <v>51</v>
      </c>
      <c r="W1" s="49" t="s">
        <v>52</v>
      </c>
      <c r="X1" s="50" t="s">
        <v>53</v>
      </c>
    </row>
    <row r="2" spans="1:24" x14ac:dyDescent="0.25">
      <c r="B2" s="53" t="s">
        <v>54</v>
      </c>
      <c r="C2" s="54" t="s">
        <v>55</v>
      </c>
      <c r="D2" s="55"/>
      <c r="E2" s="56"/>
      <c r="F2" s="56"/>
      <c r="G2" s="56"/>
      <c r="H2" s="56"/>
      <c r="I2" s="56"/>
      <c r="J2" s="56"/>
      <c r="K2" s="56"/>
      <c r="L2" s="56"/>
      <c r="M2" s="56"/>
      <c r="N2" s="56"/>
      <c r="O2" s="56"/>
      <c r="P2" s="56"/>
      <c r="Q2" s="56"/>
      <c r="R2" s="56"/>
      <c r="S2" s="56"/>
      <c r="T2" s="56"/>
      <c r="U2" s="56"/>
      <c r="V2" s="57"/>
      <c r="W2" s="56"/>
      <c r="X2" s="58"/>
    </row>
    <row r="3" spans="1:24" x14ac:dyDescent="0.25">
      <c r="B3" s="59"/>
      <c r="C3" s="54" t="s">
        <v>56</v>
      </c>
      <c r="D3" s="55"/>
      <c r="E3" s="56"/>
      <c r="F3" s="56"/>
      <c r="G3" s="56"/>
      <c r="H3" s="56"/>
      <c r="I3" s="56"/>
      <c r="J3" s="56"/>
      <c r="K3" s="56"/>
      <c r="L3" s="56"/>
      <c r="M3" s="56"/>
      <c r="N3" s="56"/>
      <c r="O3" s="56"/>
      <c r="P3" s="56"/>
      <c r="Q3" s="56"/>
      <c r="R3" s="56"/>
      <c r="S3" s="56"/>
      <c r="T3" s="56"/>
      <c r="U3" s="56"/>
      <c r="V3" s="57"/>
      <c r="W3" s="56"/>
      <c r="X3" s="58"/>
    </row>
    <row r="4" spans="1:24" x14ac:dyDescent="0.25">
      <c r="B4" s="59"/>
      <c r="C4" s="54" t="s">
        <v>57</v>
      </c>
      <c r="D4" s="55"/>
      <c r="E4" s="60"/>
      <c r="F4" s="60"/>
      <c r="G4" s="60"/>
      <c r="H4" s="60"/>
      <c r="I4" s="60"/>
      <c r="J4" s="60"/>
      <c r="K4" s="60"/>
      <c r="L4" s="60"/>
      <c r="M4" s="60"/>
      <c r="N4" s="60"/>
      <c r="O4" s="60"/>
      <c r="P4" s="60"/>
      <c r="Q4" s="60"/>
      <c r="R4" s="60"/>
      <c r="S4" s="60"/>
      <c r="T4" s="60"/>
      <c r="U4" s="60"/>
      <c r="V4" s="57"/>
      <c r="W4" s="60"/>
      <c r="X4" s="58"/>
    </row>
    <row r="5" spans="1:24" ht="312" customHeight="1" x14ac:dyDescent="0.25">
      <c r="A5" s="61" t="s">
        <v>58</v>
      </c>
      <c r="B5" s="62" t="s">
        <v>59</v>
      </c>
      <c r="C5" s="63" t="s">
        <v>60</v>
      </c>
      <c r="D5" s="60" t="s">
        <v>61</v>
      </c>
      <c r="E5" s="60"/>
      <c r="F5" s="60"/>
      <c r="G5" s="60"/>
      <c r="H5" s="60"/>
      <c r="I5" s="60"/>
      <c r="J5" s="60"/>
      <c r="K5" s="60"/>
      <c r="L5" s="60"/>
      <c r="M5" s="60"/>
      <c r="N5" s="60"/>
      <c r="O5" s="60"/>
      <c r="P5" s="60"/>
      <c r="Q5" s="60"/>
      <c r="R5" s="60"/>
      <c r="S5" s="64">
        <v>-0.1</v>
      </c>
      <c r="T5" s="60">
        <v>55</v>
      </c>
      <c r="U5" s="60"/>
      <c r="V5" s="65">
        <v>0</v>
      </c>
      <c r="W5" s="60">
        <v>1</v>
      </c>
      <c r="X5" s="66">
        <f t="shared" ref="X5:X110" si="0">W5*V5</f>
        <v>0</v>
      </c>
    </row>
    <row r="6" spans="1:24" ht="300" customHeight="1" x14ac:dyDescent="0.25">
      <c r="A6" s="61" t="s">
        <v>58</v>
      </c>
      <c r="B6" s="62" t="s">
        <v>62</v>
      </c>
      <c r="C6" s="63" t="s">
        <v>60</v>
      </c>
      <c r="D6" s="60" t="s">
        <v>61</v>
      </c>
      <c r="E6" s="60"/>
      <c r="F6" s="60"/>
      <c r="G6" s="60"/>
      <c r="H6" s="60"/>
      <c r="I6" s="60"/>
      <c r="J6" s="60"/>
      <c r="K6" s="60"/>
      <c r="L6" s="60"/>
      <c r="M6" s="60"/>
      <c r="N6" s="60"/>
      <c r="O6" s="60"/>
      <c r="P6" s="60"/>
      <c r="Q6" s="60"/>
      <c r="R6" s="60"/>
      <c r="S6" s="64">
        <v>-0.1</v>
      </c>
      <c r="T6" s="60">
        <v>55</v>
      </c>
      <c r="U6" s="60"/>
      <c r="V6" s="65">
        <v>0</v>
      </c>
      <c r="W6" s="60">
        <v>1</v>
      </c>
      <c r="X6" s="66">
        <f t="shared" si="0"/>
        <v>0</v>
      </c>
    </row>
    <row r="7" spans="1:24" ht="299.25" customHeight="1" x14ac:dyDescent="0.25">
      <c r="A7" s="61" t="s">
        <v>58</v>
      </c>
      <c r="B7" s="62" t="s">
        <v>63</v>
      </c>
      <c r="C7" s="63" t="s">
        <v>64</v>
      </c>
      <c r="D7" s="60" t="s">
        <v>61</v>
      </c>
      <c r="E7" s="60"/>
      <c r="F7" s="60"/>
      <c r="G7" s="60"/>
      <c r="H7" s="60"/>
      <c r="I7" s="60"/>
      <c r="J7" s="60"/>
      <c r="K7" s="60"/>
      <c r="L7" s="60"/>
      <c r="M7" s="60"/>
      <c r="N7" s="60"/>
      <c r="O7" s="60"/>
      <c r="P7" s="60"/>
      <c r="Q7" s="60"/>
      <c r="R7" s="60"/>
      <c r="S7" s="64">
        <v>-0.1</v>
      </c>
      <c r="T7" s="60">
        <v>45</v>
      </c>
      <c r="U7" s="60"/>
      <c r="V7" s="65">
        <v>0</v>
      </c>
      <c r="W7" s="60">
        <v>1</v>
      </c>
      <c r="X7" s="66">
        <f t="shared" si="0"/>
        <v>0</v>
      </c>
    </row>
    <row r="8" spans="1:24" ht="323.25" customHeight="1" x14ac:dyDescent="0.25">
      <c r="A8" s="61" t="s">
        <v>58</v>
      </c>
      <c r="B8" s="62" t="s">
        <v>65</v>
      </c>
      <c r="C8" s="63" t="s">
        <v>66</v>
      </c>
      <c r="D8" s="60" t="s">
        <v>61</v>
      </c>
      <c r="E8" s="60"/>
      <c r="F8" s="60"/>
      <c r="G8" s="60"/>
      <c r="H8" s="60"/>
      <c r="I8" s="60"/>
      <c r="J8" s="60"/>
      <c r="K8" s="60"/>
      <c r="L8" s="60"/>
      <c r="M8" s="60"/>
      <c r="N8" s="60"/>
      <c r="O8" s="60"/>
      <c r="P8" s="60"/>
      <c r="Q8" s="60"/>
      <c r="R8" s="60"/>
      <c r="S8" s="64">
        <v>-0.1</v>
      </c>
      <c r="T8" s="60">
        <v>35</v>
      </c>
      <c r="U8" s="60"/>
      <c r="V8" s="65">
        <v>0</v>
      </c>
      <c r="W8" s="60">
        <v>1</v>
      </c>
      <c r="X8" s="66">
        <f t="shared" si="0"/>
        <v>0</v>
      </c>
    </row>
    <row r="9" spans="1:24" ht="321.75" customHeight="1" x14ac:dyDescent="0.25">
      <c r="A9" s="61" t="s">
        <v>58</v>
      </c>
      <c r="B9" s="62" t="s">
        <v>67</v>
      </c>
      <c r="C9" s="63" t="s">
        <v>66</v>
      </c>
      <c r="D9" s="60" t="s">
        <v>61</v>
      </c>
      <c r="E9" s="60"/>
      <c r="F9" s="60"/>
      <c r="G9" s="60"/>
      <c r="H9" s="60"/>
      <c r="I9" s="60"/>
      <c r="J9" s="60"/>
      <c r="K9" s="60"/>
      <c r="L9" s="60"/>
      <c r="M9" s="60"/>
      <c r="N9" s="60"/>
      <c r="O9" s="60"/>
      <c r="P9" s="60"/>
      <c r="Q9" s="60"/>
      <c r="R9" s="60"/>
      <c r="S9" s="64">
        <v>-0.1</v>
      </c>
      <c r="T9" s="60">
        <v>35</v>
      </c>
      <c r="U9" s="60"/>
      <c r="V9" s="65">
        <v>0</v>
      </c>
      <c r="W9" s="60">
        <v>1</v>
      </c>
      <c r="X9" s="66">
        <f t="shared" si="0"/>
        <v>0</v>
      </c>
    </row>
    <row r="10" spans="1:24" x14ac:dyDescent="0.25">
      <c r="A10" s="61"/>
      <c r="B10" s="62"/>
      <c r="C10" s="54" t="s">
        <v>68</v>
      </c>
      <c r="D10" s="55"/>
      <c r="E10" s="60"/>
      <c r="F10" s="60"/>
      <c r="G10" s="60"/>
      <c r="H10" s="60"/>
      <c r="I10" s="60"/>
      <c r="J10" s="60"/>
      <c r="K10" s="60"/>
      <c r="L10" s="60"/>
      <c r="M10" s="60"/>
      <c r="N10" s="60"/>
      <c r="O10" s="60"/>
      <c r="P10" s="60"/>
      <c r="Q10" s="60"/>
      <c r="R10" s="60"/>
      <c r="S10" s="60"/>
      <c r="T10" s="60"/>
      <c r="U10" s="60"/>
      <c r="V10" s="65">
        <v>0</v>
      </c>
      <c r="W10" s="60"/>
      <c r="X10" s="66">
        <f t="shared" si="0"/>
        <v>0</v>
      </c>
    </row>
    <row r="11" spans="1:24" ht="307.5" customHeight="1" x14ac:dyDescent="0.25">
      <c r="A11" s="61" t="s">
        <v>58</v>
      </c>
      <c r="B11" s="62" t="s">
        <v>69</v>
      </c>
      <c r="C11" s="63" t="s">
        <v>60</v>
      </c>
      <c r="D11" s="60" t="s">
        <v>61</v>
      </c>
      <c r="E11" s="60"/>
      <c r="F11" s="60"/>
      <c r="G11" s="60"/>
      <c r="H11" s="60"/>
      <c r="I11" s="60"/>
      <c r="J11" s="60"/>
      <c r="K11" s="60"/>
      <c r="L11" s="60"/>
      <c r="M11" s="60"/>
      <c r="N11" s="60"/>
      <c r="O11" s="60"/>
      <c r="P11" s="60"/>
      <c r="Q11" s="60"/>
      <c r="R11" s="60"/>
      <c r="S11" s="64">
        <v>-0.1</v>
      </c>
      <c r="T11" s="60">
        <v>55</v>
      </c>
      <c r="U11" s="60"/>
      <c r="V11" s="65">
        <v>0</v>
      </c>
      <c r="W11" s="60">
        <v>1</v>
      </c>
      <c r="X11" s="66">
        <f t="shared" si="0"/>
        <v>0</v>
      </c>
    </row>
    <row r="12" spans="1:24" ht="301.5" customHeight="1" x14ac:dyDescent="0.25">
      <c r="A12" s="61" t="s">
        <v>58</v>
      </c>
      <c r="B12" s="62" t="s">
        <v>70</v>
      </c>
      <c r="C12" s="63" t="s">
        <v>60</v>
      </c>
      <c r="D12" s="60" t="s">
        <v>61</v>
      </c>
      <c r="E12" s="60"/>
      <c r="F12" s="60"/>
      <c r="G12" s="60"/>
      <c r="H12" s="60"/>
      <c r="I12" s="60"/>
      <c r="J12" s="60"/>
      <c r="K12" s="60"/>
      <c r="L12" s="60"/>
      <c r="M12" s="60"/>
      <c r="N12" s="60"/>
      <c r="O12" s="60"/>
      <c r="P12" s="60"/>
      <c r="Q12" s="60"/>
      <c r="R12" s="60"/>
      <c r="S12" s="64">
        <v>-0.1</v>
      </c>
      <c r="T12" s="60">
        <v>55</v>
      </c>
      <c r="U12" s="60"/>
      <c r="V12" s="65">
        <v>0</v>
      </c>
      <c r="W12" s="60">
        <v>1</v>
      </c>
      <c r="X12" s="66">
        <f t="shared" si="0"/>
        <v>0</v>
      </c>
    </row>
    <row r="13" spans="1:24" x14ac:dyDescent="0.25">
      <c r="A13" s="61"/>
      <c r="B13" s="62"/>
      <c r="C13" s="67" t="s">
        <v>71</v>
      </c>
      <c r="D13" s="56"/>
      <c r="E13" s="60"/>
      <c r="F13" s="60"/>
      <c r="G13" s="60"/>
      <c r="H13" s="60"/>
      <c r="I13" s="60"/>
      <c r="J13" s="60"/>
      <c r="K13" s="60"/>
      <c r="L13" s="60"/>
      <c r="M13" s="60"/>
      <c r="N13" s="60"/>
      <c r="O13" s="60"/>
      <c r="P13" s="60"/>
      <c r="Q13" s="60"/>
      <c r="R13" s="60"/>
      <c r="S13" s="60"/>
      <c r="T13" s="60"/>
      <c r="U13" s="60"/>
      <c r="V13" s="65">
        <v>0</v>
      </c>
      <c r="W13" s="60"/>
      <c r="X13" s="66">
        <f t="shared" si="0"/>
        <v>0</v>
      </c>
    </row>
    <row r="14" spans="1:24" ht="186" customHeight="1" x14ac:dyDescent="0.25">
      <c r="A14" s="61" t="s">
        <v>72</v>
      </c>
      <c r="B14" s="62" t="s">
        <v>73</v>
      </c>
      <c r="C14" s="63" t="s">
        <v>74</v>
      </c>
      <c r="D14" s="60" t="s">
        <v>61</v>
      </c>
      <c r="E14" s="60"/>
      <c r="F14" s="60"/>
      <c r="G14" s="60"/>
      <c r="H14" s="60"/>
      <c r="I14" s="60"/>
      <c r="J14" s="60"/>
      <c r="K14" s="60"/>
      <c r="L14" s="60"/>
      <c r="M14" s="60"/>
      <c r="N14" s="60"/>
      <c r="O14" s="60"/>
      <c r="P14" s="60"/>
      <c r="Q14" s="60"/>
      <c r="R14" s="60"/>
      <c r="S14" s="64">
        <v>-0.1</v>
      </c>
      <c r="T14" s="60">
        <v>50.8</v>
      </c>
      <c r="U14" s="60"/>
      <c r="V14" s="65">
        <v>0</v>
      </c>
      <c r="W14" s="60">
        <v>1</v>
      </c>
      <c r="X14" s="66">
        <f t="shared" si="0"/>
        <v>0</v>
      </c>
    </row>
    <row r="15" spans="1:24" x14ac:dyDescent="0.25">
      <c r="A15" s="61"/>
      <c r="B15" s="62"/>
      <c r="C15" s="63" t="s">
        <v>75</v>
      </c>
      <c r="D15" s="60"/>
      <c r="E15" s="60"/>
      <c r="F15" s="60"/>
      <c r="G15" s="60"/>
      <c r="H15" s="60"/>
      <c r="I15" s="60"/>
      <c r="J15" s="60"/>
      <c r="K15" s="60"/>
      <c r="L15" s="60"/>
      <c r="M15" s="60"/>
      <c r="N15" s="60"/>
      <c r="O15" s="60"/>
      <c r="P15" s="60"/>
      <c r="Q15" s="60"/>
      <c r="R15" s="60"/>
      <c r="S15" s="64"/>
      <c r="T15" s="60"/>
      <c r="U15" s="60"/>
      <c r="V15" s="65">
        <v>0</v>
      </c>
      <c r="W15" s="60">
        <v>1</v>
      </c>
      <c r="X15" s="66">
        <f t="shared" si="0"/>
        <v>0</v>
      </c>
    </row>
    <row r="16" spans="1:24" ht="182.45" customHeight="1" x14ac:dyDescent="0.25">
      <c r="A16" s="61" t="s">
        <v>72</v>
      </c>
      <c r="B16" s="62" t="s">
        <v>76</v>
      </c>
      <c r="C16" s="63" t="s">
        <v>74</v>
      </c>
      <c r="D16" s="60" t="s">
        <v>61</v>
      </c>
      <c r="E16" s="60"/>
      <c r="F16" s="60"/>
      <c r="G16" s="60"/>
      <c r="H16" s="60"/>
      <c r="I16" s="60"/>
      <c r="J16" s="60"/>
      <c r="K16" s="60"/>
      <c r="L16" s="60"/>
      <c r="M16" s="60"/>
      <c r="N16" s="60"/>
      <c r="O16" s="60"/>
      <c r="P16" s="60"/>
      <c r="Q16" s="60"/>
      <c r="R16" s="60"/>
      <c r="S16" s="64">
        <v>-0.1</v>
      </c>
      <c r="T16" s="60">
        <v>50.8</v>
      </c>
      <c r="U16" s="60"/>
      <c r="V16" s="65">
        <v>0</v>
      </c>
      <c r="W16" s="60">
        <v>1</v>
      </c>
      <c r="X16" s="66">
        <f t="shared" si="0"/>
        <v>0</v>
      </c>
    </row>
    <row r="17" spans="1:24" x14ac:dyDescent="0.25">
      <c r="A17" s="61"/>
      <c r="B17" s="62"/>
      <c r="C17" s="63" t="s">
        <v>75</v>
      </c>
      <c r="D17" s="60"/>
      <c r="E17" s="60"/>
      <c r="F17" s="60"/>
      <c r="G17" s="60"/>
      <c r="H17" s="60"/>
      <c r="I17" s="60"/>
      <c r="J17" s="60"/>
      <c r="K17" s="60"/>
      <c r="L17" s="60"/>
      <c r="M17" s="60"/>
      <c r="N17" s="60"/>
      <c r="O17" s="60"/>
      <c r="P17" s="60"/>
      <c r="Q17" s="60"/>
      <c r="R17" s="60"/>
      <c r="S17" s="64"/>
      <c r="T17" s="60"/>
      <c r="U17" s="60"/>
      <c r="V17" s="65">
        <v>0</v>
      </c>
      <c r="W17" s="60">
        <v>1</v>
      </c>
      <c r="X17" s="66">
        <f t="shared" si="0"/>
        <v>0</v>
      </c>
    </row>
    <row r="18" spans="1:24" ht="126" x14ac:dyDescent="0.25">
      <c r="A18" s="61" t="s">
        <v>72</v>
      </c>
      <c r="B18" s="62" t="s">
        <v>77</v>
      </c>
      <c r="C18" s="63" t="s">
        <v>78</v>
      </c>
      <c r="D18" s="60" t="s">
        <v>61</v>
      </c>
      <c r="E18" s="68"/>
      <c r="F18" s="68"/>
      <c r="G18" s="68"/>
      <c r="H18" s="68"/>
      <c r="I18" s="68"/>
      <c r="J18" s="68"/>
      <c r="K18" s="68"/>
      <c r="L18" s="68"/>
      <c r="M18" s="68"/>
      <c r="N18" s="68"/>
      <c r="O18" s="68"/>
      <c r="P18" s="68"/>
      <c r="Q18" s="60"/>
      <c r="R18" s="60"/>
      <c r="S18" s="64">
        <v>-0.1</v>
      </c>
      <c r="T18" s="60">
        <v>35.799999999999997</v>
      </c>
      <c r="U18" s="60"/>
      <c r="V18" s="65">
        <v>0</v>
      </c>
      <c r="W18" s="60">
        <v>1</v>
      </c>
      <c r="X18" s="66">
        <f t="shared" si="0"/>
        <v>0</v>
      </c>
    </row>
    <row r="19" spans="1:24" x14ac:dyDescent="0.25">
      <c r="A19" s="61"/>
      <c r="B19" s="62"/>
      <c r="C19" s="63" t="s">
        <v>75</v>
      </c>
      <c r="D19" s="60"/>
      <c r="E19" s="60"/>
      <c r="F19" s="60"/>
      <c r="G19" s="60"/>
      <c r="H19" s="60"/>
      <c r="I19" s="60"/>
      <c r="J19" s="60"/>
      <c r="K19" s="60"/>
      <c r="L19" s="60"/>
      <c r="M19" s="60"/>
      <c r="N19" s="60"/>
      <c r="O19" s="60"/>
      <c r="P19" s="60"/>
      <c r="Q19" s="60"/>
      <c r="R19" s="60"/>
      <c r="S19" s="64"/>
      <c r="T19" s="60"/>
      <c r="U19" s="60"/>
      <c r="V19" s="65">
        <v>0</v>
      </c>
      <c r="W19" s="60">
        <v>1</v>
      </c>
      <c r="X19" s="66">
        <f t="shared" si="0"/>
        <v>0</v>
      </c>
    </row>
    <row r="20" spans="1:24" x14ac:dyDescent="0.25">
      <c r="A20" s="61"/>
      <c r="B20" s="62"/>
      <c r="C20" s="67" t="s">
        <v>79</v>
      </c>
      <c r="D20" s="56"/>
      <c r="E20" s="68"/>
      <c r="F20" s="68"/>
      <c r="G20" s="68"/>
      <c r="H20" s="68"/>
      <c r="I20" s="68"/>
      <c r="J20" s="68"/>
      <c r="K20" s="68"/>
      <c r="L20" s="68"/>
      <c r="M20" s="68"/>
      <c r="N20" s="68"/>
      <c r="O20" s="68"/>
      <c r="P20" s="68"/>
      <c r="Q20" s="60"/>
      <c r="R20" s="60"/>
      <c r="S20" s="60"/>
      <c r="T20" s="60"/>
      <c r="U20" s="60"/>
      <c r="V20" s="65">
        <v>0</v>
      </c>
      <c r="W20" s="60"/>
      <c r="X20" s="66">
        <f t="shared" si="0"/>
        <v>0</v>
      </c>
    </row>
    <row r="21" spans="1:24" ht="244.5" customHeight="1" x14ac:dyDescent="0.25">
      <c r="A21" s="61" t="s">
        <v>72</v>
      </c>
      <c r="B21" s="62" t="s">
        <v>80</v>
      </c>
      <c r="C21" s="63" t="s">
        <v>81</v>
      </c>
      <c r="D21" s="60" t="s">
        <v>61</v>
      </c>
      <c r="E21" s="60"/>
      <c r="F21" s="60"/>
      <c r="G21" s="60"/>
      <c r="H21" s="68"/>
      <c r="I21" s="68"/>
      <c r="J21" s="68"/>
      <c r="K21" s="68"/>
      <c r="L21" s="68"/>
      <c r="M21" s="68"/>
      <c r="N21" s="68"/>
      <c r="O21" s="68"/>
      <c r="P21" s="68"/>
      <c r="Q21" s="60"/>
      <c r="R21" s="60"/>
      <c r="S21" s="64">
        <v>-0.1</v>
      </c>
      <c r="T21" s="60">
        <v>68</v>
      </c>
      <c r="U21" s="60"/>
      <c r="V21" s="65">
        <v>0</v>
      </c>
      <c r="W21" s="60">
        <v>1</v>
      </c>
      <c r="X21" s="66">
        <f t="shared" si="0"/>
        <v>0</v>
      </c>
    </row>
    <row r="22" spans="1:24" x14ac:dyDescent="0.25">
      <c r="A22" s="61"/>
      <c r="B22" s="62"/>
      <c r="C22" s="69" t="s">
        <v>82</v>
      </c>
      <c r="D22" s="60"/>
      <c r="E22" s="60"/>
      <c r="F22" s="60"/>
      <c r="G22" s="60"/>
      <c r="H22" s="68"/>
      <c r="I22" s="68"/>
      <c r="J22" s="68"/>
      <c r="K22" s="68"/>
      <c r="L22" s="68"/>
      <c r="M22" s="68"/>
      <c r="N22" s="68"/>
      <c r="O22" s="68"/>
      <c r="P22" s="68"/>
      <c r="Q22" s="60"/>
      <c r="R22" s="60"/>
      <c r="S22" s="64"/>
      <c r="T22" s="60"/>
      <c r="U22" s="60"/>
      <c r="V22" s="65">
        <v>0</v>
      </c>
      <c r="W22" s="60">
        <v>10</v>
      </c>
      <c r="X22" s="66">
        <f t="shared" si="0"/>
        <v>0</v>
      </c>
    </row>
    <row r="23" spans="1:24" x14ac:dyDescent="0.25">
      <c r="A23" s="61"/>
      <c r="B23" s="62"/>
      <c r="C23" s="63" t="s">
        <v>418</v>
      </c>
      <c r="D23" s="60"/>
      <c r="E23" s="60"/>
      <c r="F23" s="60"/>
      <c r="G23" s="60"/>
      <c r="H23" s="68"/>
      <c r="I23" s="68"/>
      <c r="J23" s="68"/>
      <c r="K23" s="68"/>
      <c r="L23" s="68"/>
      <c r="M23" s="68"/>
      <c r="N23" s="68"/>
      <c r="O23" s="68"/>
      <c r="P23" s="68"/>
      <c r="Q23" s="60"/>
      <c r="R23" s="60"/>
      <c r="S23" s="64"/>
      <c r="T23" s="60"/>
      <c r="U23" s="60"/>
      <c r="V23" s="65">
        <v>0</v>
      </c>
      <c r="W23" s="60">
        <v>15</v>
      </c>
      <c r="X23" s="66">
        <f t="shared" si="0"/>
        <v>0</v>
      </c>
    </row>
    <row r="24" spans="1:24" x14ac:dyDescent="0.25">
      <c r="A24" s="61"/>
      <c r="B24" s="62"/>
      <c r="C24" s="63" t="s">
        <v>419</v>
      </c>
      <c r="D24" s="60"/>
      <c r="E24" s="60"/>
      <c r="F24" s="60"/>
      <c r="G24" s="60"/>
      <c r="H24" s="68"/>
      <c r="I24" s="68"/>
      <c r="J24" s="68"/>
      <c r="K24" s="68"/>
      <c r="L24" s="68"/>
      <c r="M24" s="68"/>
      <c r="N24" s="68"/>
      <c r="O24" s="68"/>
      <c r="P24" s="68"/>
      <c r="Q24" s="60"/>
      <c r="R24" s="60"/>
      <c r="S24" s="64"/>
      <c r="T24" s="60"/>
      <c r="U24" s="60"/>
      <c r="V24" s="65">
        <v>0</v>
      </c>
      <c r="W24" s="60">
        <v>15</v>
      </c>
      <c r="X24" s="66">
        <f t="shared" si="0"/>
        <v>0</v>
      </c>
    </row>
    <row r="25" spans="1:24" x14ac:dyDescent="0.25">
      <c r="A25" s="61" t="s">
        <v>58</v>
      </c>
      <c r="B25" s="62" t="s">
        <v>83</v>
      </c>
      <c r="C25" s="63" t="s">
        <v>84</v>
      </c>
      <c r="D25" s="60"/>
      <c r="E25" s="60"/>
      <c r="F25" s="60"/>
      <c r="G25" s="60"/>
      <c r="H25" s="68"/>
      <c r="I25" s="68"/>
      <c r="J25" s="68"/>
      <c r="K25" s="68"/>
      <c r="L25" s="68"/>
      <c r="M25" s="68"/>
      <c r="N25" s="68"/>
      <c r="O25" s="68"/>
      <c r="P25" s="68"/>
      <c r="Q25" s="60"/>
      <c r="R25" s="60"/>
      <c r="S25" s="60"/>
      <c r="T25" s="60"/>
      <c r="U25" s="60"/>
      <c r="V25" s="65">
        <v>0</v>
      </c>
      <c r="W25" s="60">
        <v>1</v>
      </c>
      <c r="X25" s="66">
        <f t="shared" si="0"/>
        <v>0</v>
      </c>
    </row>
    <row r="26" spans="1:24" ht="245.25" customHeight="1" x14ac:dyDescent="0.25">
      <c r="A26" s="61" t="s">
        <v>72</v>
      </c>
      <c r="B26" s="62" t="s">
        <v>85</v>
      </c>
      <c r="C26" s="63" t="s">
        <v>81</v>
      </c>
      <c r="D26" s="60" t="s">
        <v>61</v>
      </c>
      <c r="E26" s="60"/>
      <c r="F26" s="60"/>
      <c r="G26" s="60"/>
      <c r="H26" s="68"/>
      <c r="I26" s="68"/>
      <c r="J26" s="68"/>
      <c r="K26" s="68"/>
      <c r="L26" s="68"/>
      <c r="M26" s="68"/>
      <c r="N26" s="68"/>
      <c r="O26" s="68"/>
      <c r="P26" s="68"/>
      <c r="Q26" s="60"/>
      <c r="R26" s="60"/>
      <c r="S26" s="64">
        <v>-0.1</v>
      </c>
      <c r="T26" s="60">
        <v>68</v>
      </c>
      <c r="U26" s="60"/>
      <c r="V26" s="65">
        <v>0</v>
      </c>
      <c r="W26" s="60">
        <v>1</v>
      </c>
      <c r="X26" s="66">
        <f t="shared" si="0"/>
        <v>0</v>
      </c>
    </row>
    <row r="27" spans="1:24" x14ac:dyDescent="0.25">
      <c r="A27" s="61"/>
      <c r="B27" s="62"/>
      <c r="C27" s="69" t="s">
        <v>82</v>
      </c>
      <c r="D27" s="60"/>
      <c r="E27" s="60"/>
      <c r="F27" s="60"/>
      <c r="G27" s="60"/>
      <c r="H27" s="68"/>
      <c r="I27" s="68"/>
      <c r="J27" s="68"/>
      <c r="K27" s="68"/>
      <c r="L27" s="68"/>
      <c r="M27" s="68"/>
      <c r="N27" s="68"/>
      <c r="O27" s="68"/>
      <c r="P27" s="68"/>
      <c r="Q27" s="60"/>
      <c r="R27" s="60"/>
      <c r="S27" s="64"/>
      <c r="T27" s="60"/>
      <c r="U27" s="60"/>
      <c r="V27" s="65">
        <v>0</v>
      </c>
      <c r="W27" s="60">
        <v>10</v>
      </c>
      <c r="X27" s="66">
        <f t="shared" si="0"/>
        <v>0</v>
      </c>
    </row>
    <row r="28" spans="1:24" x14ac:dyDescent="0.25">
      <c r="A28" s="61"/>
      <c r="B28" s="62"/>
      <c r="C28" s="63" t="s">
        <v>418</v>
      </c>
      <c r="D28" s="60"/>
      <c r="E28" s="60"/>
      <c r="F28" s="60"/>
      <c r="G28" s="60"/>
      <c r="H28" s="68"/>
      <c r="I28" s="68"/>
      <c r="J28" s="68"/>
      <c r="K28" s="68"/>
      <c r="L28" s="68"/>
      <c r="M28" s="68"/>
      <c r="N28" s="68"/>
      <c r="O28" s="68"/>
      <c r="P28" s="68"/>
      <c r="Q28" s="60"/>
      <c r="R28" s="60"/>
      <c r="S28" s="64"/>
      <c r="T28" s="60"/>
      <c r="U28" s="60"/>
      <c r="V28" s="65">
        <v>0</v>
      </c>
      <c r="W28" s="60">
        <v>15</v>
      </c>
      <c r="X28" s="66">
        <f t="shared" si="0"/>
        <v>0</v>
      </c>
    </row>
    <row r="29" spans="1:24" x14ac:dyDescent="0.25">
      <c r="A29" s="61"/>
      <c r="B29" s="62"/>
      <c r="C29" s="63" t="s">
        <v>419</v>
      </c>
      <c r="D29" s="60"/>
      <c r="E29" s="60"/>
      <c r="F29" s="60"/>
      <c r="G29" s="60"/>
      <c r="H29" s="68"/>
      <c r="I29" s="68"/>
      <c r="J29" s="68"/>
      <c r="K29" s="68"/>
      <c r="L29" s="68"/>
      <c r="M29" s="68"/>
      <c r="N29" s="68"/>
      <c r="O29" s="68"/>
      <c r="P29" s="68"/>
      <c r="Q29" s="60"/>
      <c r="R29" s="60"/>
      <c r="S29" s="64"/>
      <c r="T29" s="60"/>
      <c r="U29" s="60"/>
      <c r="V29" s="65">
        <v>0</v>
      </c>
      <c r="W29" s="60">
        <v>15</v>
      </c>
      <c r="X29" s="66">
        <f t="shared" si="0"/>
        <v>0</v>
      </c>
    </row>
    <row r="30" spans="1:24" x14ac:dyDescent="0.25">
      <c r="A30" s="61" t="s">
        <v>58</v>
      </c>
      <c r="B30" s="62" t="s">
        <v>83</v>
      </c>
      <c r="C30" s="63" t="s">
        <v>84</v>
      </c>
      <c r="D30" s="60"/>
      <c r="E30" s="60"/>
      <c r="F30" s="60"/>
      <c r="G30" s="60"/>
      <c r="H30" s="68"/>
      <c r="I30" s="68"/>
      <c r="J30" s="68"/>
      <c r="K30" s="68"/>
      <c r="L30" s="68"/>
      <c r="M30" s="68"/>
      <c r="N30" s="68"/>
      <c r="O30" s="68"/>
      <c r="P30" s="68"/>
      <c r="Q30" s="60"/>
      <c r="R30" s="60"/>
      <c r="S30" s="60"/>
      <c r="T30" s="60"/>
      <c r="U30" s="60"/>
      <c r="V30" s="65">
        <v>0</v>
      </c>
      <c r="W30" s="60">
        <v>1</v>
      </c>
      <c r="X30" s="66">
        <f t="shared" si="0"/>
        <v>0</v>
      </c>
    </row>
    <row r="31" spans="1:24" ht="231.75" customHeight="1" x14ac:dyDescent="0.25">
      <c r="A31" s="61" t="s">
        <v>72</v>
      </c>
      <c r="B31" s="62" t="s">
        <v>86</v>
      </c>
      <c r="C31" s="63" t="s">
        <v>81</v>
      </c>
      <c r="D31" s="60" t="s">
        <v>61</v>
      </c>
      <c r="E31" s="60"/>
      <c r="F31" s="60"/>
      <c r="G31" s="60"/>
      <c r="H31" s="68"/>
      <c r="I31" s="68"/>
      <c r="J31" s="68"/>
      <c r="K31" s="68"/>
      <c r="L31" s="68"/>
      <c r="M31" s="68"/>
      <c r="N31" s="68"/>
      <c r="O31" s="68"/>
      <c r="P31" s="68"/>
      <c r="Q31" s="60"/>
      <c r="R31" s="60"/>
      <c r="S31" s="64">
        <v>-0.1</v>
      </c>
      <c r="T31" s="60">
        <v>68</v>
      </c>
      <c r="U31" s="60"/>
      <c r="V31" s="65">
        <v>0</v>
      </c>
      <c r="W31" s="60">
        <v>1</v>
      </c>
      <c r="X31" s="66">
        <f t="shared" si="0"/>
        <v>0</v>
      </c>
    </row>
    <row r="32" spans="1:24" x14ac:dyDescent="0.25">
      <c r="A32" s="61"/>
      <c r="B32" s="62"/>
      <c r="C32" s="69" t="s">
        <v>82</v>
      </c>
      <c r="D32" s="60"/>
      <c r="E32" s="60"/>
      <c r="F32" s="60"/>
      <c r="G32" s="60"/>
      <c r="H32" s="68"/>
      <c r="I32" s="68"/>
      <c r="J32" s="68"/>
      <c r="K32" s="68"/>
      <c r="L32" s="68"/>
      <c r="M32" s="68"/>
      <c r="N32" s="68"/>
      <c r="O32" s="68"/>
      <c r="P32" s="68"/>
      <c r="Q32" s="60"/>
      <c r="R32" s="60"/>
      <c r="S32" s="64"/>
      <c r="T32" s="60"/>
      <c r="U32" s="60"/>
      <c r="V32" s="65">
        <v>0</v>
      </c>
      <c r="W32" s="60">
        <v>10</v>
      </c>
      <c r="X32" s="66">
        <f t="shared" si="0"/>
        <v>0</v>
      </c>
    </row>
    <row r="33" spans="1:24" x14ac:dyDescent="0.25">
      <c r="A33" s="61"/>
      <c r="B33" s="62"/>
      <c r="C33" s="63" t="s">
        <v>418</v>
      </c>
      <c r="D33" s="60"/>
      <c r="E33" s="60"/>
      <c r="F33" s="60"/>
      <c r="G33" s="60"/>
      <c r="H33" s="68"/>
      <c r="I33" s="68"/>
      <c r="J33" s="68"/>
      <c r="K33" s="68"/>
      <c r="L33" s="68"/>
      <c r="M33" s="68"/>
      <c r="N33" s="68"/>
      <c r="O33" s="68"/>
      <c r="P33" s="68"/>
      <c r="Q33" s="60"/>
      <c r="R33" s="60"/>
      <c r="S33" s="64"/>
      <c r="T33" s="60"/>
      <c r="U33" s="60"/>
      <c r="V33" s="65">
        <v>0</v>
      </c>
      <c r="W33" s="60">
        <v>15</v>
      </c>
      <c r="X33" s="66">
        <f t="shared" si="0"/>
        <v>0</v>
      </c>
    </row>
    <row r="34" spans="1:24" x14ac:dyDescent="0.25">
      <c r="A34" s="61"/>
      <c r="B34" s="62"/>
      <c r="C34" s="63" t="s">
        <v>419</v>
      </c>
      <c r="D34" s="60"/>
      <c r="E34" s="60"/>
      <c r="F34" s="60"/>
      <c r="G34" s="60"/>
      <c r="H34" s="68"/>
      <c r="I34" s="68"/>
      <c r="J34" s="68"/>
      <c r="K34" s="68"/>
      <c r="L34" s="68"/>
      <c r="M34" s="68"/>
      <c r="N34" s="68"/>
      <c r="O34" s="68"/>
      <c r="P34" s="68"/>
      <c r="Q34" s="60"/>
      <c r="R34" s="60"/>
      <c r="S34" s="64"/>
      <c r="T34" s="60"/>
      <c r="U34" s="60"/>
      <c r="V34" s="65">
        <v>0</v>
      </c>
      <c r="W34" s="60">
        <v>15</v>
      </c>
      <c r="X34" s="66">
        <f t="shared" si="0"/>
        <v>0</v>
      </c>
    </row>
    <row r="35" spans="1:24" x14ac:dyDescent="0.25">
      <c r="A35" s="61" t="s">
        <v>58</v>
      </c>
      <c r="B35" s="62" t="s">
        <v>83</v>
      </c>
      <c r="C35" s="63" t="s">
        <v>84</v>
      </c>
      <c r="D35" s="60"/>
      <c r="E35" s="60"/>
      <c r="F35" s="60"/>
      <c r="G35" s="60"/>
      <c r="H35" s="68"/>
      <c r="I35" s="68"/>
      <c r="J35" s="68"/>
      <c r="K35" s="68"/>
      <c r="L35" s="68"/>
      <c r="M35" s="68"/>
      <c r="N35" s="68"/>
      <c r="O35" s="68"/>
      <c r="P35" s="68"/>
      <c r="Q35" s="60"/>
      <c r="R35" s="60"/>
      <c r="S35" s="60"/>
      <c r="T35" s="60"/>
      <c r="U35" s="60"/>
      <c r="V35" s="65">
        <v>0</v>
      </c>
      <c r="W35" s="60">
        <v>1</v>
      </c>
      <c r="X35" s="66">
        <f t="shared" si="0"/>
        <v>0</v>
      </c>
    </row>
    <row r="36" spans="1:24" ht="239.25" customHeight="1" x14ac:dyDescent="0.25">
      <c r="A36" s="61" t="s">
        <v>72</v>
      </c>
      <c r="B36" s="62" t="s">
        <v>87</v>
      </c>
      <c r="C36" s="63" t="s">
        <v>81</v>
      </c>
      <c r="D36" s="60" t="s">
        <v>61</v>
      </c>
      <c r="E36" s="60"/>
      <c r="F36" s="60"/>
      <c r="G36" s="60"/>
      <c r="H36" s="68"/>
      <c r="I36" s="68"/>
      <c r="J36" s="68"/>
      <c r="K36" s="68"/>
      <c r="L36" s="68"/>
      <c r="M36" s="68"/>
      <c r="N36" s="68"/>
      <c r="O36" s="68"/>
      <c r="P36" s="68"/>
      <c r="Q36" s="60"/>
      <c r="R36" s="60"/>
      <c r="S36" s="64">
        <v>-0.1</v>
      </c>
      <c r="T36" s="60">
        <v>68</v>
      </c>
      <c r="U36" s="60"/>
      <c r="V36" s="65">
        <v>0</v>
      </c>
      <c r="W36" s="60">
        <v>1</v>
      </c>
      <c r="X36" s="66">
        <f t="shared" si="0"/>
        <v>0</v>
      </c>
    </row>
    <row r="37" spans="1:24" x14ac:dyDescent="0.25">
      <c r="A37" s="61"/>
      <c r="B37" s="62"/>
      <c r="C37" s="69" t="s">
        <v>82</v>
      </c>
      <c r="D37" s="60"/>
      <c r="E37" s="60"/>
      <c r="F37" s="60"/>
      <c r="G37" s="60"/>
      <c r="H37" s="68"/>
      <c r="I37" s="68"/>
      <c r="J37" s="68"/>
      <c r="K37" s="68"/>
      <c r="L37" s="68"/>
      <c r="M37" s="68"/>
      <c r="N37" s="68"/>
      <c r="O37" s="68"/>
      <c r="P37" s="68"/>
      <c r="Q37" s="60"/>
      <c r="R37" s="60"/>
      <c r="S37" s="64"/>
      <c r="T37" s="60"/>
      <c r="U37" s="60"/>
      <c r="V37" s="65">
        <v>0</v>
      </c>
      <c r="W37" s="60">
        <v>10</v>
      </c>
      <c r="X37" s="66">
        <f t="shared" si="0"/>
        <v>0</v>
      </c>
    </row>
    <row r="38" spans="1:24" x14ac:dyDescent="0.25">
      <c r="A38" s="61"/>
      <c r="B38" s="62"/>
      <c r="C38" s="63" t="s">
        <v>418</v>
      </c>
      <c r="D38" s="60"/>
      <c r="E38" s="60"/>
      <c r="F38" s="60"/>
      <c r="G38" s="60"/>
      <c r="H38" s="68"/>
      <c r="I38" s="68"/>
      <c r="J38" s="68"/>
      <c r="K38" s="68"/>
      <c r="L38" s="68"/>
      <c r="M38" s="68"/>
      <c r="N38" s="68"/>
      <c r="O38" s="68"/>
      <c r="P38" s="68"/>
      <c r="Q38" s="60"/>
      <c r="R38" s="60"/>
      <c r="S38" s="64"/>
      <c r="T38" s="60"/>
      <c r="U38" s="60"/>
      <c r="V38" s="65">
        <v>0</v>
      </c>
      <c r="W38" s="60">
        <v>15</v>
      </c>
      <c r="X38" s="66">
        <f t="shared" si="0"/>
        <v>0</v>
      </c>
    </row>
    <row r="39" spans="1:24" x14ac:dyDescent="0.25">
      <c r="A39" s="61"/>
      <c r="B39" s="62"/>
      <c r="C39" s="63" t="s">
        <v>419</v>
      </c>
      <c r="D39" s="60"/>
      <c r="E39" s="60"/>
      <c r="F39" s="60"/>
      <c r="G39" s="60"/>
      <c r="H39" s="68"/>
      <c r="I39" s="68"/>
      <c r="J39" s="68"/>
      <c r="K39" s="68"/>
      <c r="L39" s="68"/>
      <c r="M39" s="68"/>
      <c r="N39" s="68"/>
      <c r="O39" s="68"/>
      <c r="P39" s="68"/>
      <c r="Q39" s="60"/>
      <c r="R39" s="60"/>
      <c r="S39" s="64"/>
      <c r="T39" s="60"/>
      <c r="U39" s="60"/>
      <c r="V39" s="65">
        <v>0</v>
      </c>
      <c r="W39" s="60">
        <v>15</v>
      </c>
      <c r="X39" s="66">
        <f t="shared" si="0"/>
        <v>0</v>
      </c>
    </row>
    <row r="40" spans="1:24" x14ac:dyDescent="0.25">
      <c r="A40" s="61" t="s">
        <v>58</v>
      </c>
      <c r="B40" s="62" t="s">
        <v>83</v>
      </c>
      <c r="C40" s="63" t="s">
        <v>84</v>
      </c>
      <c r="D40" s="60"/>
      <c r="E40" s="60"/>
      <c r="F40" s="60"/>
      <c r="G40" s="60"/>
      <c r="H40" s="68"/>
      <c r="I40" s="68"/>
      <c r="J40" s="68"/>
      <c r="K40" s="68"/>
      <c r="L40" s="68"/>
      <c r="M40" s="68"/>
      <c r="N40" s="68"/>
      <c r="O40" s="68"/>
      <c r="P40" s="68"/>
      <c r="Q40" s="60"/>
      <c r="R40" s="60"/>
      <c r="S40" s="60"/>
      <c r="T40" s="60"/>
      <c r="U40" s="60"/>
      <c r="V40" s="65">
        <v>0</v>
      </c>
      <c r="W40" s="60">
        <v>1</v>
      </c>
      <c r="X40" s="66">
        <f t="shared" si="0"/>
        <v>0</v>
      </c>
    </row>
    <row r="41" spans="1:24" x14ac:dyDescent="0.25">
      <c r="A41" s="61"/>
      <c r="B41" s="62"/>
      <c r="C41" s="67" t="s">
        <v>88</v>
      </c>
      <c r="D41" s="56"/>
      <c r="E41" s="68"/>
      <c r="F41" s="68"/>
      <c r="G41" s="68"/>
      <c r="H41" s="68"/>
      <c r="I41" s="68"/>
      <c r="J41" s="68"/>
      <c r="K41" s="68"/>
      <c r="L41" s="68"/>
      <c r="M41" s="68"/>
      <c r="N41" s="68"/>
      <c r="O41" s="68"/>
      <c r="P41" s="68"/>
      <c r="Q41" s="60"/>
      <c r="R41" s="60"/>
      <c r="S41" s="60"/>
      <c r="T41" s="60"/>
      <c r="U41" s="60"/>
      <c r="V41" s="65">
        <v>0</v>
      </c>
      <c r="W41" s="60"/>
      <c r="X41" s="66">
        <f t="shared" si="0"/>
        <v>0</v>
      </c>
    </row>
    <row r="42" spans="1:24" ht="174.75" customHeight="1" x14ac:dyDescent="0.25">
      <c r="A42" s="61" t="s">
        <v>72</v>
      </c>
      <c r="B42" s="62" t="s">
        <v>89</v>
      </c>
      <c r="C42" s="63" t="s">
        <v>90</v>
      </c>
      <c r="D42" s="60" t="s">
        <v>61</v>
      </c>
      <c r="E42" s="60"/>
      <c r="F42" s="60"/>
      <c r="G42" s="60"/>
      <c r="H42" s="60"/>
      <c r="I42" s="60"/>
      <c r="J42" s="60"/>
      <c r="K42" s="60"/>
      <c r="L42" s="60"/>
      <c r="M42" s="60"/>
      <c r="N42" s="60"/>
      <c r="O42" s="60"/>
      <c r="P42" s="60"/>
      <c r="Q42" s="60"/>
      <c r="R42" s="60"/>
      <c r="S42" s="64">
        <v>-0.1</v>
      </c>
      <c r="T42" s="60">
        <v>40</v>
      </c>
      <c r="U42" s="60"/>
      <c r="V42" s="65">
        <v>0</v>
      </c>
      <c r="W42" s="60">
        <v>1</v>
      </c>
      <c r="X42" s="66">
        <f t="shared" si="0"/>
        <v>0</v>
      </c>
    </row>
    <row r="43" spans="1:24" ht="72" customHeight="1" x14ac:dyDescent="0.25">
      <c r="A43" s="61"/>
      <c r="B43" s="62"/>
      <c r="C43" s="63" t="s">
        <v>91</v>
      </c>
      <c r="D43" s="60"/>
      <c r="E43" s="60"/>
      <c r="F43" s="60"/>
      <c r="G43" s="60"/>
      <c r="H43" s="60"/>
      <c r="I43" s="60"/>
      <c r="J43" s="60"/>
      <c r="K43" s="60"/>
      <c r="L43" s="60"/>
      <c r="M43" s="60"/>
      <c r="N43" s="60"/>
      <c r="O43" s="60"/>
      <c r="P43" s="60"/>
      <c r="Q43" s="60"/>
      <c r="R43" s="60"/>
      <c r="S43" s="64"/>
      <c r="T43" s="60"/>
      <c r="U43" s="60"/>
      <c r="V43" s="65">
        <v>0</v>
      </c>
      <c r="W43" s="60">
        <v>1</v>
      </c>
      <c r="X43" s="66">
        <f t="shared" si="0"/>
        <v>0</v>
      </c>
    </row>
    <row r="44" spans="1:24" ht="172.5" customHeight="1" x14ac:dyDescent="0.25">
      <c r="A44" s="61" t="s">
        <v>72</v>
      </c>
      <c r="B44" s="62" t="s">
        <v>92</v>
      </c>
      <c r="C44" s="63" t="s">
        <v>90</v>
      </c>
      <c r="D44" s="60" t="s">
        <v>61</v>
      </c>
      <c r="E44" s="60"/>
      <c r="F44" s="60"/>
      <c r="G44" s="60"/>
      <c r="H44" s="60"/>
      <c r="I44" s="60"/>
      <c r="J44" s="60"/>
      <c r="K44" s="60"/>
      <c r="L44" s="60"/>
      <c r="M44" s="60"/>
      <c r="N44" s="60"/>
      <c r="O44" s="60"/>
      <c r="P44" s="60"/>
      <c r="Q44" s="60"/>
      <c r="R44" s="60"/>
      <c r="S44" s="64">
        <v>-0.1</v>
      </c>
      <c r="T44" s="60">
        <v>40</v>
      </c>
      <c r="U44" s="60"/>
      <c r="V44" s="65">
        <v>0</v>
      </c>
      <c r="W44" s="60">
        <v>1</v>
      </c>
      <c r="X44" s="66">
        <f t="shared" si="0"/>
        <v>0</v>
      </c>
    </row>
    <row r="45" spans="1:24" ht="75" customHeight="1" x14ac:dyDescent="0.25">
      <c r="A45" s="61"/>
      <c r="B45" s="62"/>
      <c r="C45" s="63" t="s">
        <v>91</v>
      </c>
      <c r="D45" s="60"/>
      <c r="E45" s="60"/>
      <c r="F45" s="60"/>
      <c r="G45" s="60"/>
      <c r="H45" s="60"/>
      <c r="I45" s="60"/>
      <c r="J45" s="60"/>
      <c r="K45" s="60"/>
      <c r="L45" s="60"/>
      <c r="M45" s="60"/>
      <c r="N45" s="60"/>
      <c r="O45" s="60"/>
      <c r="P45" s="60"/>
      <c r="Q45" s="60"/>
      <c r="R45" s="60"/>
      <c r="S45" s="64"/>
      <c r="T45" s="60"/>
      <c r="U45" s="60"/>
      <c r="V45" s="65">
        <v>0</v>
      </c>
      <c r="W45" s="60">
        <v>1</v>
      </c>
      <c r="X45" s="66">
        <f t="shared" si="0"/>
        <v>0</v>
      </c>
    </row>
    <row r="46" spans="1:24" x14ac:dyDescent="0.25">
      <c r="A46" s="61"/>
      <c r="B46" s="62"/>
      <c r="C46" s="67" t="s">
        <v>93</v>
      </c>
      <c r="D46" s="56"/>
      <c r="E46" s="68"/>
      <c r="F46" s="68"/>
      <c r="G46" s="68"/>
      <c r="H46" s="68"/>
      <c r="I46" s="68"/>
      <c r="J46" s="68"/>
      <c r="K46" s="68"/>
      <c r="L46" s="68"/>
      <c r="M46" s="68"/>
      <c r="N46" s="68"/>
      <c r="O46" s="68"/>
      <c r="P46" s="68"/>
      <c r="Q46" s="60"/>
      <c r="R46" s="60"/>
      <c r="S46" s="60"/>
      <c r="T46" s="60"/>
      <c r="U46" s="60"/>
      <c r="V46" s="65">
        <v>0</v>
      </c>
      <c r="W46" s="60"/>
      <c r="X46" s="66">
        <f t="shared" si="0"/>
        <v>0</v>
      </c>
    </row>
    <row r="47" spans="1:24" ht="141.75" customHeight="1" x14ac:dyDescent="0.25">
      <c r="A47" s="61" t="s">
        <v>72</v>
      </c>
      <c r="B47" s="62" t="s">
        <v>94</v>
      </c>
      <c r="C47" s="63" t="s">
        <v>95</v>
      </c>
      <c r="D47" s="60" t="s">
        <v>61</v>
      </c>
      <c r="E47" s="68"/>
      <c r="F47" s="68"/>
      <c r="G47" s="68"/>
      <c r="H47" s="68"/>
      <c r="I47" s="68"/>
      <c r="J47" s="68"/>
      <c r="K47" s="68"/>
      <c r="L47" s="68"/>
      <c r="M47" s="68"/>
      <c r="N47" s="68"/>
      <c r="O47" s="68"/>
      <c r="P47" s="68"/>
      <c r="Q47" s="60"/>
      <c r="R47" s="60"/>
      <c r="S47" s="60" t="s">
        <v>96</v>
      </c>
      <c r="T47" s="60">
        <v>17</v>
      </c>
      <c r="U47" s="60"/>
      <c r="V47" s="65">
        <v>0</v>
      </c>
      <c r="W47" s="60">
        <v>1</v>
      </c>
      <c r="X47" s="66">
        <f t="shared" si="0"/>
        <v>0</v>
      </c>
    </row>
    <row r="48" spans="1:24" ht="128.25" customHeight="1" x14ac:dyDescent="0.25">
      <c r="A48" s="61" t="s">
        <v>72</v>
      </c>
      <c r="B48" s="62" t="s">
        <v>97</v>
      </c>
      <c r="C48" s="63" t="s">
        <v>95</v>
      </c>
      <c r="D48" s="60" t="s">
        <v>61</v>
      </c>
      <c r="E48" s="68"/>
      <c r="F48" s="68"/>
      <c r="G48" s="68"/>
      <c r="H48" s="68"/>
      <c r="I48" s="68"/>
      <c r="J48" s="68"/>
      <c r="K48" s="68"/>
      <c r="L48" s="68"/>
      <c r="M48" s="68"/>
      <c r="N48" s="68"/>
      <c r="O48" s="68"/>
      <c r="P48" s="68"/>
      <c r="Q48" s="60"/>
      <c r="R48" s="60"/>
      <c r="S48" s="60" t="s">
        <v>96</v>
      </c>
      <c r="T48" s="60">
        <v>17</v>
      </c>
      <c r="U48" s="60"/>
      <c r="V48" s="65">
        <v>0</v>
      </c>
      <c r="W48" s="60">
        <v>1</v>
      </c>
      <c r="X48" s="66">
        <f t="shared" si="0"/>
        <v>0</v>
      </c>
    </row>
    <row r="49" spans="1:24" ht="134.25" customHeight="1" x14ac:dyDescent="0.25">
      <c r="A49" s="61" t="s">
        <v>72</v>
      </c>
      <c r="B49" s="62" t="s">
        <v>98</v>
      </c>
      <c r="C49" s="63" t="s">
        <v>95</v>
      </c>
      <c r="D49" s="60" t="s">
        <v>61</v>
      </c>
      <c r="E49" s="68"/>
      <c r="F49" s="68"/>
      <c r="G49" s="68"/>
      <c r="H49" s="68"/>
      <c r="I49" s="68"/>
      <c r="J49" s="68"/>
      <c r="K49" s="68"/>
      <c r="L49" s="68"/>
      <c r="M49" s="68"/>
      <c r="N49" s="68"/>
      <c r="O49" s="68"/>
      <c r="P49" s="68"/>
      <c r="Q49" s="60"/>
      <c r="R49" s="60"/>
      <c r="S49" s="60" t="s">
        <v>96</v>
      </c>
      <c r="T49" s="60">
        <v>17</v>
      </c>
      <c r="U49" s="60"/>
      <c r="V49" s="65">
        <v>0</v>
      </c>
      <c r="W49" s="60">
        <v>1</v>
      </c>
      <c r="X49" s="66">
        <f t="shared" si="0"/>
        <v>0</v>
      </c>
    </row>
    <row r="50" spans="1:24" x14ac:dyDescent="0.25">
      <c r="A50" s="61"/>
      <c r="B50" s="62"/>
      <c r="C50" s="67" t="s">
        <v>99</v>
      </c>
      <c r="D50" s="56"/>
      <c r="E50" s="60"/>
      <c r="F50" s="60"/>
      <c r="G50" s="60"/>
      <c r="H50" s="60"/>
      <c r="I50" s="60"/>
      <c r="J50" s="60"/>
      <c r="K50" s="60"/>
      <c r="L50" s="60"/>
      <c r="M50" s="60"/>
      <c r="N50" s="60"/>
      <c r="O50" s="60"/>
      <c r="P50" s="60"/>
      <c r="Q50" s="60"/>
      <c r="R50" s="60"/>
      <c r="S50" s="60"/>
      <c r="T50" s="60"/>
      <c r="U50" s="60"/>
      <c r="V50" s="65">
        <v>0</v>
      </c>
      <c r="W50" s="60"/>
      <c r="X50" s="66">
        <f t="shared" si="0"/>
        <v>0</v>
      </c>
    </row>
    <row r="51" spans="1:24" ht="84.75" customHeight="1" x14ac:dyDescent="0.25">
      <c r="A51" s="61" t="s">
        <v>72</v>
      </c>
      <c r="B51" s="62" t="s">
        <v>100</v>
      </c>
      <c r="C51" s="63" t="s">
        <v>101</v>
      </c>
      <c r="D51" s="60" t="s">
        <v>102</v>
      </c>
      <c r="E51" s="68"/>
      <c r="F51" s="68"/>
      <c r="G51" s="68"/>
      <c r="H51" s="68"/>
      <c r="I51" s="68"/>
      <c r="J51" s="68"/>
      <c r="K51" s="68"/>
      <c r="L51" s="68"/>
      <c r="M51" s="68"/>
      <c r="N51" s="68"/>
      <c r="O51" s="68"/>
      <c r="P51" s="68"/>
      <c r="Q51" s="68"/>
      <c r="R51" s="68"/>
      <c r="S51" s="68"/>
      <c r="T51" s="68"/>
      <c r="U51" s="68"/>
      <c r="V51" s="65">
        <v>0</v>
      </c>
      <c r="W51" s="68">
        <v>1</v>
      </c>
      <c r="X51" s="66">
        <f t="shared" si="0"/>
        <v>0</v>
      </c>
    </row>
    <row r="52" spans="1:24" ht="85.5" customHeight="1" x14ac:dyDescent="0.25">
      <c r="A52" s="61" t="s">
        <v>72</v>
      </c>
      <c r="B52" s="62" t="s">
        <v>103</v>
      </c>
      <c r="C52" s="63" t="s">
        <v>101</v>
      </c>
      <c r="D52" s="60" t="s">
        <v>102</v>
      </c>
      <c r="E52" s="68"/>
      <c r="F52" s="68"/>
      <c r="G52" s="68"/>
      <c r="H52" s="68"/>
      <c r="I52" s="68"/>
      <c r="J52" s="68"/>
      <c r="K52" s="68"/>
      <c r="L52" s="68"/>
      <c r="M52" s="68"/>
      <c r="N52" s="68"/>
      <c r="O52" s="68"/>
      <c r="P52" s="68"/>
      <c r="Q52" s="68"/>
      <c r="R52" s="68"/>
      <c r="S52" s="68"/>
      <c r="T52" s="68"/>
      <c r="U52" s="68"/>
      <c r="V52" s="65">
        <v>0</v>
      </c>
      <c r="W52" s="68">
        <v>1</v>
      </c>
      <c r="X52" s="66">
        <f t="shared" si="0"/>
        <v>0</v>
      </c>
    </row>
    <row r="53" spans="1:24" x14ac:dyDescent="0.25">
      <c r="A53" s="61" t="s">
        <v>104</v>
      </c>
      <c r="B53" s="62" t="s">
        <v>105</v>
      </c>
      <c r="C53" s="63" t="s">
        <v>404</v>
      </c>
      <c r="D53" s="60"/>
      <c r="E53" s="68"/>
      <c r="F53" s="68"/>
      <c r="G53" s="68"/>
      <c r="H53" s="68"/>
      <c r="I53" s="68"/>
      <c r="J53" s="68"/>
      <c r="K53" s="68"/>
      <c r="L53" s="68"/>
      <c r="M53" s="68"/>
      <c r="N53" s="68"/>
      <c r="O53" s="68"/>
      <c r="P53" s="68"/>
      <c r="Q53" s="68">
        <v>2.4</v>
      </c>
      <c r="R53" s="68"/>
      <c r="S53" s="68"/>
      <c r="T53" s="68"/>
      <c r="U53" s="68"/>
      <c r="V53" s="65">
        <v>0</v>
      </c>
      <c r="W53" s="68">
        <v>15</v>
      </c>
      <c r="X53" s="66">
        <f t="shared" si="0"/>
        <v>0</v>
      </c>
    </row>
    <row r="54" spans="1:24" x14ac:dyDescent="0.25">
      <c r="A54" s="61" t="s">
        <v>104</v>
      </c>
      <c r="B54" s="62" t="s">
        <v>106</v>
      </c>
      <c r="C54" s="63" t="s">
        <v>405</v>
      </c>
      <c r="D54" s="60"/>
      <c r="E54" s="68"/>
      <c r="F54" s="68"/>
      <c r="G54" s="68"/>
      <c r="H54" s="68"/>
      <c r="I54" s="68"/>
      <c r="J54" s="68"/>
      <c r="K54" s="68"/>
      <c r="L54" s="68"/>
      <c r="M54" s="68"/>
      <c r="N54" s="68"/>
      <c r="O54" s="68"/>
      <c r="P54" s="68"/>
      <c r="Q54" s="68"/>
      <c r="R54" s="68"/>
      <c r="S54" s="68"/>
      <c r="T54" s="68">
        <v>5.4</v>
      </c>
      <c r="U54" s="68"/>
      <c r="V54" s="65">
        <v>0</v>
      </c>
      <c r="W54" s="68">
        <v>1</v>
      </c>
      <c r="X54" s="66">
        <f t="shared" si="0"/>
        <v>0</v>
      </c>
    </row>
    <row r="55" spans="1:24" ht="31.5" x14ac:dyDescent="0.25">
      <c r="A55" s="61" t="s">
        <v>58</v>
      </c>
      <c r="B55" s="62" t="s">
        <v>107</v>
      </c>
      <c r="C55" s="63" t="s">
        <v>108</v>
      </c>
      <c r="D55" s="60"/>
      <c r="E55" s="60"/>
      <c r="F55" s="60"/>
      <c r="G55" s="60"/>
      <c r="H55" s="68"/>
      <c r="I55" s="68"/>
      <c r="J55" s="68"/>
      <c r="K55" s="68"/>
      <c r="L55" s="68"/>
      <c r="M55" s="68"/>
      <c r="N55" s="68"/>
      <c r="O55" s="68"/>
      <c r="P55" s="68"/>
      <c r="Q55" s="68"/>
      <c r="R55" s="68"/>
      <c r="S55" s="68"/>
      <c r="T55" s="68"/>
      <c r="U55" s="68"/>
      <c r="V55" s="65">
        <v>0</v>
      </c>
      <c r="W55" s="68">
        <v>1</v>
      </c>
      <c r="X55" s="66">
        <f t="shared" si="0"/>
        <v>0</v>
      </c>
    </row>
    <row r="56" spans="1:24" ht="144" customHeight="1" x14ac:dyDescent="0.25">
      <c r="A56" s="61" t="s">
        <v>58</v>
      </c>
      <c r="B56" s="62" t="s">
        <v>109</v>
      </c>
      <c r="C56" s="63" t="s">
        <v>110</v>
      </c>
      <c r="D56" s="60" t="s">
        <v>102</v>
      </c>
      <c r="E56" s="68"/>
      <c r="F56" s="68"/>
      <c r="G56" s="68" t="s">
        <v>96</v>
      </c>
      <c r="H56" s="68">
        <v>1600</v>
      </c>
      <c r="I56" s="68"/>
      <c r="J56" s="68" t="s">
        <v>96</v>
      </c>
      <c r="K56" s="68">
        <v>1500</v>
      </c>
      <c r="L56" s="68"/>
      <c r="M56" s="68"/>
      <c r="N56" s="68"/>
      <c r="O56" s="68"/>
      <c r="P56" s="68"/>
      <c r="Q56" s="68"/>
      <c r="R56" s="68"/>
      <c r="S56" s="68"/>
      <c r="T56" s="68">
        <v>10</v>
      </c>
      <c r="U56" s="68"/>
      <c r="V56" s="65">
        <v>0</v>
      </c>
      <c r="W56" s="68">
        <v>1</v>
      </c>
      <c r="X56" s="66">
        <f t="shared" si="0"/>
        <v>0</v>
      </c>
    </row>
    <row r="57" spans="1:24" x14ac:dyDescent="0.25">
      <c r="A57" s="61"/>
      <c r="B57" s="62"/>
      <c r="C57" s="54" t="s">
        <v>111</v>
      </c>
      <c r="D57" s="55"/>
      <c r="E57" s="68"/>
      <c r="F57" s="68"/>
      <c r="G57" s="68"/>
      <c r="H57" s="68"/>
      <c r="I57" s="68"/>
      <c r="J57" s="68"/>
      <c r="K57" s="68"/>
      <c r="L57" s="68"/>
      <c r="M57" s="68"/>
      <c r="N57" s="68"/>
      <c r="O57" s="68"/>
      <c r="P57" s="68"/>
      <c r="Q57" s="68"/>
      <c r="R57" s="68"/>
      <c r="S57" s="68"/>
      <c r="T57" s="68"/>
      <c r="U57" s="68"/>
      <c r="V57" s="65">
        <v>0</v>
      </c>
      <c r="W57" s="68"/>
      <c r="X57" s="66">
        <f t="shared" si="0"/>
        <v>0</v>
      </c>
    </row>
    <row r="58" spans="1:24" ht="181.5" customHeight="1" x14ac:dyDescent="0.25">
      <c r="A58" s="61" t="s">
        <v>58</v>
      </c>
      <c r="B58" s="62" t="s">
        <v>112</v>
      </c>
      <c r="C58" s="63" t="s">
        <v>113</v>
      </c>
      <c r="D58" s="60"/>
      <c r="E58" s="60"/>
      <c r="F58" s="60"/>
      <c r="G58" s="60"/>
      <c r="H58" s="60">
        <v>800</v>
      </c>
      <c r="I58" s="60"/>
      <c r="J58" s="60"/>
      <c r="K58" s="60">
        <v>400</v>
      </c>
      <c r="L58" s="60"/>
      <c r="M58" s="60"/>
      <c r="N58" s="60"/>
      <c r="O58" s="60"/>
      <c r="P58" s="60"/>
      <c r="Q58" s="60"/>
      <c r="R58" s="60"/>
      <c r="S58" s="60"/>
      <c r="T58" s="60"/>
      <c r="U58" s="60"/>
      <c r="V58" s="65">
        <v>0</v>
      </c>
      <c r="W58" s="60">
        <v>2</v>
      </c>
      <c r="X58" s="66">
        <f t="shared" si="0"/>
        <v>0</v>
      </c>
    </row>
    <row r="59" spans="1:24" ht="177" customHeight="1" x14ac:dyDescent="0.25">
      <c r="A59" s="61" t="s">
        <v>58</v>
      </c>
      <c r="B59" s="62" t="s">
        <v>114</v>
      </c>
      <c r="C59" s="63" t="s">
        <v>113</v>
      </c>
      <c r="D59" s="60"/>
      <c r="E59" s="60"/>
      <c r="F59" s="60"/>
      <c r="G59" s="60"/>
      <c r="H59" s="60">
        <v>800</v>
      </c>
      <c r="I59" s="60"/>
      <c r="J59" s="60"/>
      <c r="K59" s="60">
        <v>200</v>
      </c>
      <c r="L59" s="60"/>
      <c r="M59" s="60"/>
      <c r="N59" s="60"/>
      <c r="O59" s="60"/>
      <c r="P59" s="60"/>
      <c r="Q59" s="60"/>
      <c r="R59" s="60"/>
      <c r="S59" s="60"/>
      <c r="T59" s="60"/>
      <c r="U59" s="60"/>
      <c r="V59" s="65">
        <v>0</v>
      </c>
      <c r="W59" s="60">
        <v>4</v>
      </c>
      <c r="X59" s="66">
        <f t="shared" si="0"/>
        <v>0</v>
      </c>
    </row>
    <row r="60" spans="1:24" ht="184.5" customHeight="1" x14ac:dyDescent="0.25">
      <c r="A60" s="61" t="s">
        <v>58</v>
      </c>
      <c r="B60" s="62" t="s">
        <v>115</v>
      </c>
      <c r="C60" s="63" t="s">
        <v>113</v>
      </c>
      <c r="D60" s="60"/>
      <c r="E60" s="60"/>
      <c r="F60" s="60"/>
      <c r="G60" s="60"/>
      <c r="H60" s="60">
        <v>2000</v>
      </c>
      <c r="I60" s="60"/>
      <c r="J60" s="60"/>
      <c r="K60" s="60">
        <v>1200</v>
      </c>
      <c r="L60" s="60"/>
      <c r="M60" s="60"/>
      <c r="N60" s="60"/>
      <c r="O60" s="60"/>
      <c r="P60" s="60"/>
      <c r="Q60" s="60"/>
      <c r="R60" s="60"/>
      <c r="S60" s="60"/>
      <c r="T60" s="60"/>
      <c r="U60" s="60"/>
      <c r="V60" s="65">
        <v>0</v>
      </c>
      <c r="W60" s="60">
        <v>1</v>
      </c>
      <c r="X60" s="66">
        <f t="shared" si="0"/>
        <v>0</v>
      </c>
    </row>
    <row r="61" spans="1:24" ht="189" customHeight="1" x14ac:dyDescent="0.25">
      <c r="A61" s="61" t="s">
        <v>58</v>
      </c>
      <c r="B61" s="62" t="s">
        <v>116</v>
      </c>
      <c r="C61" s="63" t="s">
        <v>117</v>
      </c>
      <c r="D61" s="60"/>
      <c r="E61" s="60"/>
      <c r="F61" s="60"/>
      <c r="G61" s="60"/>
      <c r="H61" s="60">
        <v>2000</v>
      </c>
      <c r="I61" s="60"/>
      <c r="J61" s="60"/>
      <c r="K61" s="60">
        <v>1200</v>
      </c>
      <c r="L61" s="60"/>
      <c r="M61" s="60"/>
      <c r="N61" s="60"/>
      <c r="O61" s="60"/>
      <c r="P61" s="60"/>
      <c r="Q61" s="60"/>
      <c r="R61" s="60"/>
      <c r="S61" s="60"/>
      <c r="T61" s="60"/>
      <c r="U61" s="60"/>
      <c r="V61" s="65">
        <v>0</v>
      </c>
      <c r="W61" s="60">
        <v>1</v>
      </c>
      <c r="X61" s="66">
        <f t="shared" si="0"/>
        <v>0</v>
      </c>
    </row>
    <row r="62" spans="1:24" ht="189" customHeight="1" x14ac:dyDescent="0.25">
      <c r="A62" s="61" t="s">
        <v>58</v>
      </c>
      <c r="B62" s="62" t="s">
        <v>118</v>
      </c>
      <c r="C62" s="63" t="s">
        <v>119</v>
      </c>
      <c r="D62" s="60"/>
      <c r="E62" s="60"/>
      <c r="F62" s="60"/>
      <c r="G62" s="60"/>
      <c r="H62" s="60">
        <v>3100</v>
      </c>
      <c r="I62" s="60"/>
      <c r="J62" s="60"/>
      <c r="K62" s="60">
        <v>1200</v>
      </c>
      <c r="L62" s="60"/>
      <c r="M62" s="60"/>
      <c r="N62" s="60"/>
      <c r="O62" s="60"/>
      <c r="P62" s="60"/>
      <c r="Q62" s="60"/>
      <c r="R62" s="60"/>
      <c r="S62" s="60"/>
      <c r="T62" s="60"/>
      <c r="U62" s="60"/>
      <c r="V62" s="65">
        <v>0</v>
      </c>
      <c r="W62" s="60">
        <v>1</v>
      </c>
      <c r="X62" s="66">
        <f t="shared" si="0"/>
        <v>0</v>
      </c>
    </row>
    <row r="63" spans="1:24" ht="186.75" customHeight="1" x14ac:dyDescent="0.25">
      <c r="A63" s="61" t="s">
        <v>58</v>
      </c>
      <c r="B63" s="62" t="s">
        <v>120</v>
      </c>
      <c r="C63" s="63" t="s">
        <v>113</v>
      </c>
      <c r="D63" s="60"/>
      <c r="E63" s="60"/>
      <c r="F63" s="60"/>
      <c r="G63" s="60"/>
      <c r="H63" s="60">
        <v>6400</v>
      </c>
      <c r="I63" s="60"/>
      <c r="J63" s="60"/>
      <c r="K63" s="60">
        <v>300</v>
      </c>
      <c r="L63" s="60"/>
      <c r="M63" s="60"/>
      <c r="N63" s="60"/>
      <c r="O63" s="60"/>
      <c r="P63" s="60"/>
      <c r="Q63" s="60"/>
      <c r="R63" s="60"/>
      <c r="S63" s="60"/>
      <c r="T63" s="60"/>
      <c r="U63" s="60"/>
      <c r="V63" s="65">
        <v>0</v>
      </c>
      <c r="W63" s="60">
        <v>1</v>
      </c>
      <c r="X63" s="66">
        <f t="shared" si="0"/>
        <v>0</v>
      </c>
    </row>
    <row r="64" spans="1:24" x14ac:dyDescent="0.25">
      <c r="A64" s="61"/>
      <c r="B64" s="62"/>
      <c r="C64" s="67" t="s">
        <v>121</v>
      </c>
      <c r="D64" s="56"/>
      <c r="E64" s="60"/>
      <c r="F64" s="60"/>
      <c r="G64" s="60"/>
      <c r="H64" s="60"/>
      <c r="I64" s="60"/>
      <c r="J64" s="60"/>
      <c r="K64" s="60"/>
      <c r="L64" s="60"/>
      <c r="M64" s="60"/>
      <c r="N64" s="60"/>
      <c r="O64" s="60"/>
      <c r="P64" s="60"/>
      <c r="Q64" s="60"/>
      <c r="R64" s="60"/>
      <c r="S64" s="60"/>
      <c r="T64" s="60"/>
      <c r="U64" s="60"/>
      <c r="V64" s="65">
        <v>0</v>
      </c>
      <c r="W64" s="60"/>
      <c r="X64" s="66">
        <f t="shared" si="0"/>
        <v>0</v>
      </c>
    </row>
    <row r="65" spans="1:24" ht="87.75" customHeight="1" x14ac:dyDescent="0.25">
      <c r="A65" s="61" t="s">
        <v>58</v>
      </c>
      <c r="B65" s="62" t="s">
        <v>122</v>
      </c>
      <c r="C65" s="63" t="s">
        <v>123</v>
      </c>
      <c r="D65" s="60"/>
      <c r="E65" s="60"/>
      <c r="F65" s="60"/>
      <c r="G65" s="60"/>
      <c r="H65" s="60">
        <v>6000</v>
      </c>
      <c r="I65" s="60"/>
      <c r="J65" s="60"/>
      <c r="K65" s="60">
        <v>700</v>
      </c>
      <c r="L65" s="60"/>
      <c r="M65" s="60"/>
      <c r="N65" s="60">
        <v>750</v>
      </c>
      <c r="O65" s="60"/>
      <c r="P65" s="60"/>
      <c r="Q65" s="60"/>
      <c r="R65" s="60"/>
      <c r="S65" s="60"/>
      <c r="T65" s="60"/>
      <c r="U65" s="60"/>
      <c r="V65" s="65">
        <v>0</v>
      </c>
      <c r="W65" s="60">
        <v>1</v>
      </c>
      <c r="X65" s="66">
        <f t="shared" si="0"/>
        <v>0</v>
      </c>
    </row>
    <row r="66" spans="1:24" x14ac:dyDescent="0.25">
      <c r="A66" s="61"/>
      <c r="B66" s="62"/>
      <c r="C66" s="69" t="s">
        <v>420</v>
      </c>
      <c r="D66" s="70"/>
      <c r="E66" s="71"/>
      <c r="F66" s="71"/>
      <c r="G66" s="71"/>
      <c r="H66" s="60"/>
      <c r="I66" s="60"/>
      <c r="J66" s="60"/>
      <c r="K66" s="60"/>
      <c r="L66" s="60"/>
      <c r="M66" s="60"/>
      <c r="N66" s="60"/>
      <c r="O66" s="60"/>
      <c r="P66" s="60"/>
      <c r="Q66" s="60"/>
      <c r="R66" s="60"/>
      <c r="S66" s="60"/>
      <c r="T66" s="60"/>
      <c r="U66" s="60"/>
      <c r="V66" s="65">
        <v>0</v>
      </c>
      <c r="W66" s="60">
        <v>1</v>
      </c>
      <c r="X66" s="66">
        <f t="shared" si="0"/>
        <v>0</v>
      </c>
    </row>
    <row r="67" spans="1:24" ht="66" customHeight="1" x14ac:dyDescent="0.25">
      <c r="A67" s="61"/>
      <c r="B67" s="62"/>
      <c r="C67" s="69" t="s">
        <v>124</v>
      </c>
      <c r="D67" s="70"/>
      <c r="E67" s="71"/>
      <c r="F67" s="71"/>
      <c r="G67" s="71"/>
      <c r="H67" s="60"/>
      <c r="I67" s="60"/>
      <c r="J67" s="60"/>
      <c r="K67" s="60"/>
      <c r="L67" s="60"/>
      <c r="M67" s="60"/>
      <c r="N67" s="60"/>
      <c r="O67" s="60"/>
      <c r="P67" s="60"/>
      <c r="Q67" s="60"/>
      <c r="R67" s="60"/>
      <c r="S67" s="60"/>
      <c r="T67" s="60"/>
      <c r="U67" s="60"/>
      <c r="V67" s="65">
        <v>0</v>
      </c>
      <c r="W67" s="60">
        <v>1</v>
      </c>
      <c r="X67" s="66">
        <f t="shared" si="0"/>
        <v>0</v>
      </c>
    </row>
    <row r="68" spans="1:24" ht="55.5" customHeight="1" x14ac:dyDescent="0.25">
      <c r="A68" s="61"/>
      <c r="B68" s="62"/>
      <c r="C68" s="69" t="s">
        <v>125</v>
      </c>
      <c r="D68" s="70"/>
      <c r="E68" s="71"/>
      <c r="F68" s="71"/>
      <c r="G68" s="71"/>
      <c r="H68" s="60"/>
      <c r="I68" s="60"/>
      <c r="J68" s="60"/>
      <c r="K68" s="60"/>
      <c r="L68" s="60"/>
      <c r="M68" s="60"/>
      <c r="N68" s="60"/>
      <c r="O68" s="60"/>
      <c r="P68" s="60"/>
      <c r="Q68" s="60"/>
      <c r="R68" s="60"/>
      <c r="S68" s="60"/>
      <c r="T68" s="60"/>
      <c r="U68" s="60"/>
      <c r="V68" s="65">
        <v>0</v>
      </c>
      <c r="W68" s="60">
        <v>1</v>
      </c>
      <c r="X68" s="66">
        <f t="shared" si="0"/>
        <v>0</v>
      </c>
    </row>
    <row r="69" spans="1:24" ht="36" customHeight="1" x14ac:dyDescent="0.25">
      <c r="A69" s="61"/>
      <c r="B69" s="62"/>
      <c r="C69" s="63" t="s">
        <v>126</v>
      </c>
      <c r="D69" s="60"/>
      <c r="E69" s="60"/>
      <c r="F69" s="60"/>
      <c r="G69" s="60"/>
      <c r="H69" s="60"/>
      <c r="I69" s="60"/>
      <c r="J69" s="60"/>
      <c r="K69" s="60"/>
      <c r="L69" s="60"/>
      <c r="M69" s="60"/>
      <c r="N69" s="60"/>
      <c r="O69" s="60"/>
      <c r="P69" s="60"/>
      <c r="Q69" s="60"/>
      <c r="R69" s="60"/>
      <c r="S69" s="60"/>
      <c r="T69" s="60"/>
      <c r="U69" s="60"/>
      <c r="V69" s="65">
        <v>0</v>
      </c>
      <c r="W69" s="60">
        <v>1</v>
      </c>
      <c r="X69" s="66">
        <f t="shared" si="0"/>
        <v>0</v>
      </c>
    </row>
    <row r="70" spans="1:24" ht="68.25" customHeight="1" x14ac:dyDescent="0.25">
      <c r="A70" s="61" t="s">
        <v>58</v>
      </c>
      <c r="B70" s="62" t="s">
        <v>127</v>
      </c>
      <c r="C70" s="63" t="s">
        <v>123</v>
      </c>
      <c r="D70" s="60"/>
      <c r="E70" s="60"/>
      <c r="F70" s="60"/>
      <c r="G70" s="60"/>
      <c r="H70" s="60">
        <v>4200</v>
      </c>
      <c r="I70" s="60"/>
      <c r="J70" s="60"/>
      <c r="K70" s="60">
        <v>700</v>
      </c>
      <c r="L70" s="60"/>
      <c r="M70" s="60"/>
      <c r="N70" s="60">
        <v>750</v>
      </c>
      <c r="O70" s="60"/>
      <c r="P70" s="60"/>
      <c r="Q70" s="60"/>
      <c r="R70" s="60"/>
      <c r="S70" s="60"/>
      <c r="T70" s="60"/>
      <c r="U70" s="60"/>
      <c r="V70" s="65">
        <v>0</v>
      </c>
      <c r="W70" s="60">
        <v>1</v>
      </c>
      <c r="X70" s="66">
        <f t="shared" si="0"/>
        <v>0</v>
      </c>
    </row>
    <row r="71" spans="1:24" x14ac:dyDescent="0.25">
      <c r="A71" s="61"/>
      <c r="B71" s="62"/>
      <c r="C71" s="69" t="s">
        <v>420</v>
      </c>
      <c r="D71" s="70"/>
      <c r="E71" s="71"/>
      <c r="F71" s="71"/>
      <c r="G71" s="71"/>
      <c r="H71" s="60"/>
      <c r="I71" s="60"/>
      <c r="J71" s="60"/>
      <c r="K71" s="60"/>
      <c r="L71" s="60"/>
      <c r="M71" s="60"/>
      <c r="N71" s="60"/>
      <c r="O71" s="60"/>
      <c r="P71" s="60"/>
      <c r="Q71" s="60"/>
      <c r="R71" s="60"/>
      <c r="S71" s="60"/>
      <c r="T71" s="60"/>
      <c r="U71" s="60"/>
      <c r="V71" s="65">
        <v>0</v>
      </c>
      <c r="W71" s="60">
        <v>1</v>
      </c>
      <c r="X71" s="66">
        <f t="shared" si="0"/>
        <v>0</v>
      </c>
    </row>
    <row r="72" spans="1:24" ht="47.25" x14ac:dyDescent="0.25">
      <c r="A72" s="61"/>
      <c r="B72" s="62"/>
      <c r="C72" s="69" t="s">
        <v>124</v>
      </c>
      <c r="D72" s="70"/>
      <c r="E72" s="71"/>
      <c r="F72" s="71"/>
      <c r="G72" s="71"/>
      <c r="H72" s="60"/>
      <c r="I72" s="60"/>
      <c r="J72" s="60"/>
      <c r="K72" s="60"/>
      <c r="L72" s="60"/>
      <c r="M72" s="60"/>
      <c r="N72" s="60"/>
      <c r="O72" s="60"/>
      <c r="P72" s="60"/>
      <c r="Q72" s="60"/>
      <c r="R72" s="60"/>
      <c r="S72" s="60"/>
      <c r="T72" s="60"/>
      <c r="U72" s="60"/>
      <c r="V72" s="65">
        <v>0</v>
      </c>
      <c r="W72" s="60">
        <v>1</v>
      </c>
      <c r="X72" s="66">
        <f t="shared" si="0"/>
        <v>0</v>
      </c>
    </row>
    <row r="73" spans="1:24" ht="31.5" x14ac:dyDescent="0.25">
      <c r="A73" s="61"/>
      <c r="B73" s="62"/>
      <c r="C73" s="69" t="s">
        <v>125</v>
      </c>
      <c r="D73" s="70"/>
      <c r="E73" s="71"/>
      <c r="F73" s="71"/>
      <c r="G73" s="71"/>
      <c r="H73" s="60"/>
      <c r="I73" s="60"/>
      <c r="J73" s="60"/>
      <c r="K73" s="60"/>
      <c r="L73" s="60"/>
      <c r="M73" s="60"/>
      <c r="N73" s="60"/>
      <c r="O73" s="60"/>
      <c r="P73" s="60"/>
      <c r="Q73" s="60"/>
      <c r="R73" s="60"/>
      <c r="S73" s="60"/>
      <c r="T73" s="60"/>
      <c r="U73" s="60"/>
      <c r="V73" s="65">
        <v>0</v>
      </c>
      <c r="W73" s="60">
        <v>1</v>
      </c>
      <c r="X73" s="66">
        <f t="shared" si="0"/>
        <v>0</v>
      </c>
    </row>
    <row r="74" spans="1:24" x14ac:dyDescent="0.25">
      <c r="A74" s="61"/>
      <c r="B74" s="62"/>
      <c r="C74" s="63" t="s">
        <v>126</v>
      </c>
      <c r="D74" s="60"/>
      <c r="E74" s="60"/>
      <c r="F74" s="60"/>
      <c r="G74" s="60"/>
      <c r="H74" s="60"/>
      <c r="I74" s="60"/>
      <c r="J74" s="60"/>
      <c r="K74" s="60"/>
      <c r="L74" s="60"/>
      <c r="M74" s="60"/>
      <c r="N74" s="60"/>
      <c r="O74" s="60"/>
      <c r="P74" s="60"/>
      <c r="Q74" s="60"/>
      <c r="R74" s="60"/>
      <c r="S74" s="60"/>
      <c r="T74" s="60"/>
      <c r="U74" s="60"/>
      <c r="V74" s="65">
        <v>0</v>
      </c>
      <c r="W74" s="60">
        <v>1</v>
      </c>
      <c r="X74" s="66">
        <f t="shared" si="0"/>
        <v>0</v>
      </c>
    </row>
    <row r="75" spans="1:24" ht="48" customHeight="1" x14ac:dyDescent="0.25">
      <c r="A75" s="61" t="s">
        <v>58</v>
      </c>
      <c r="B75" s="62" t="s">
        <v>128</v>
      </c>
      <c r="C75" s="63" t="s">
        <v>129</v>
      </c>
      <c r="D75" s="60"/>
      <c r="E75" s="60"/>
      <c r="F75" s="60"/>
      <c r="G75" s="60"/>
      <c r="H75" s="60">
        <v>4200</v>
      </c>
      <c r="I75" s="60"/>
      <c r="J75" s="60"/>
      <c r="K75" s="60">
        <v>700</v>
      </c>
      <c r="L75" s="60"/>
      <c r="M75" s="60"/>
      <c r="N75" s="60">
        <v>750</v>
      </c>
      <c r="O75" s="60"/>
      <c r="P75" s="60"/>
      <c r="Q75" s="60"/>
      <c r="R75" s="60"/>
      <c r="S75" s="60"/>
      <c r="T75" s="60"/>
      <c r="U75" s="60"/>
      <c r="V75" s="65">
        <v>0</v>
      </c>
      <c r="W75" s="60">
        <v>1</v>
      </c>
      <c r="X75" s="66">
        <f t="shared" si="0"/>
        <v>0</v>
      </c>
    </row>
    <row r="76" spans="1:24" x14ac:dyDescent="0.25">
      <c r="A76" s="61" t="s">
        <v>72</v>
      </c>
      <c r="B76" s="62" t="s">
        <v>130</v>
      </c>
      <c r="C76" s="63" t="s">
        <v>131</v>
      </c>
      <c r="D76" s="60"/>
      <c r="E76" s="60"/>
      <c r="F76" s="60"/>
      <c r="G76" s="60"/>
      <c r="H76" s="60">
        <v>2000</v>
      </c>
      <c r="I76" s="60"/>
      <c r="J76" s="60"/>
      <c r="K76" s="60">
        <v>700</v>
      </c>
      <c r="L76" s="60"/>
      <c r="M76" s="60"/>
      <c r="N76" s="60">
        <v>900</v>
      </c>
      <c r="O76" s="60"/>
      <c r="P76" s="60"/>
      <c r="Q76" s="60"/>
      <c r="R76" s="60"/>
      <c r="S76" s="60"/>
      <c r="T76" s="60"/>
      <c r="U76" s="60"/>
      <c r="V76" s="65">
        <v>0</v>
      </c>
      <c r="W76" s="60">
        <v>4</v>
      </c>
      <c r="X76" s="66">
        <f t="shared" si="0"/>
        <v>0</v>
      </c>
    </row>
    <row r="77" spans="1:24" x14ac:dyDescent="0.25">
      <c r="A77" s="61" t="s">
        <v>72</v>
      </c>
      <c r="B77" s="62" t="s">
        <v>132</v>
      </c>
      <c r="C77" s="63" t="s">
        <v>131</v>
      </c>
      <c r="D77" s="60"/>
      <c r="E77" s="60"/>
      <c r="F77" s="60"/>
      <c r="G77" s="60"/>
      <c r="H77" s="60">
        <v>1300</v>
      </c>
      <c r="I77" s="60"/>
      <c r="J77" s="60"/>
      <c r="K77" s="60">
        <v>700</v>
      </c>
      <c r="L77" s="60"/>
      <c r="M77" s="60"/>
      <c r="N77" s="60">
        <v>900</v>
      </c>
      <c r="O77" s="60"/>
      <c r="P77" s="60"/>
      <c r="Q77" s="60"/>
      <c r="R77" s="60"/>
      <c r="S77" s="60"/>
      <c r="T77" s="60"/>
      <c r="U77" s="60"/>
      <c r="V77" s="65">
        <v>0</v>
      </c>
      <c r="W77" s="60">
        <v>3</v>
      </c>
      <c r="X77" s="66">
        <f t="shared" si="0"/>
        <v>0</v>
      </c>
    </row>
    <row r="78" spans="1:24" ht="31.5" x14ac:dyDescent="0.25">
      <c r="A78" s="61" t="s">
        <v>58</v>
      </c>
      <c r="B78" s="62" t="s">
        <v>133</v>
      </c>
      <c r="C78" s="63" t="s">
        <v>134</v>
      </c>
      <c r="D78" s="60"/>
      <c r="E78" s="60"/>
      <c r="F78" s="60"/>
      <c r="G78" s="60"/>
      <c r="H78" s="60">
        <v>400</v>
      </c>
      <c r="I78" s="60"/>
      <c r="J78" s="60"/>
      <c r="K78" s="60"/>
      <c r="L78" s="60"/>
      <c r="M78" s="60"/>
      <c r="N78" s="60">
        <v>900</v>
      </c>
      <c r="O78" s="60"/>
      <c r="P78" s="60"/>
      <c r="Q78" s="60"/>
      <c r="R78" s="60"/>
      <c r="S78" s="60"/>
      <c r="T78" s="60"/>
      <c r="U78" s="60"/>
      <c r="V78" s="65">
        <v>0</v>
      </c>
      <c r="W78" s="60">
        <v>1</v>
      </c>
      <c r="X78" s="66">
        <f t="shared" si="0"/>
        <v>0</v>
      </c>
    </row>
    <row r="79" spans="1:24" x14ac:dyDescent="0.25">
      <c r="B79" s="53" t="s">
        <v>135</v>
      </c>
      <c r="C79" s="54" t="s">
        <v>136</v>
      </c>
      <c r="D79" s="55"/>
      <c r="E79" s="60"/>
      <c r="F79" s="60"/>
      <c r="G79" s="60"/>
      <c r="H79" s="60"/>
      <c r="I79" s="60"/>
      <c r="J79" s="60"/>
      <c r="K79" s="60"/>
      <c r="L79" s="60"/>
      <c r="M79" s="60"/>
      <c r="N79" s="60"/>
      <c r="O79" s="60"/>
      <c r="P79" s="60"/>
      <c r="Q79" s="60"/>
      <c r="R79" s="60"/>
      <c r="S79" s="60"/>
      <c r="T79" s="60"/>
      <c r="U79" s="60"/>
      <c r="V79" s="65">
        <v>0</v>
      </c>
      <c r="W79" s="60"/>
      <c r="X79" s="66">
        <f t="shared" si="0"/>
        <v>0</v>
      </c>
    </row>
    <row r="80" spans="1:24" x14ac:dyDescent="0.25">
      <c r="B80" s="59"/>
      <c r="C80" s="67" t="s">
        <v>137</v>
      </c>
      <c r="D80" s="56"/>
      <c r="E80" s="68"/>
      <c r="F80" s="68"/>
      <c r="G80" s="68"/>
      <c r="H80" s="68"/>
      <c r="I80" s="68"/>
      <c r="J80" s="68"/>
      <c r="K80" s="68"/>
      <c r="L80" s="68"/>
      <c r="M80" s="68"/>
      <c r="N80" s="68"/>
      <c r="O80" s="68"/>
      <c r="P80" s="68"/>
      <c r="Q80" s="60"/>
      <c r="R80" s="60"/>
      <c r="S80" s="60"/>
      <c r="T80" s="60"/>
      <c r="U80" s="60"/>
      <c r="V80" s="65">
        <v>0</v>
      </c>
      <c r="W80" s="60"/>
      <c r="X80" s="66">
        <f t="shared" si="0"/>
        <v>0</v>
      </c>
    </row>
    <row r="81" spans="1:24" ht="240.75" customHeight="1" x14ac:dyDescent="0.25">
      <c r="A81" s="61" t="s">
        <v>72</v>
      </c>
      <c r="B81" s="62" t="s">
        <v>138</v>
      </c>
      <c r="C81" s="63" t="s">
        <v>81</v>
      </c>
      <c r="D81" s="60" t="s">
        <v>61</v>
      </c>
      <c r="E81" s="60"/>
      <c r="F81" s="60"/>
      <c r="G81" s="60"/>
      <c r="H81" s="68"/>
      <c r="I81" s="68"/>
      <c r="J81" s="68"/>
      <c r="K81" s="68"/>
      <c r="L81" s="68"/>
      <c r="M81" s="68"/>
      <c r="N81" s="68"/>
      <c r="O81" s="68"/>
      <c r="P81" s="68"/>
      <c r="Q81" s="60"/>
      <c r="R81" s="60"/>
      <c r="S81" s="64">
        <v>-0.1</v>
      </c>
      <c r="T81" s="60">
        <v>68</v>
      </c>
      <c r="U81" s="60"/>
      <c r="V81" s="65">
        <v>0</v>
      </c>
      <c r="W81" s="60">
        <v>1</v>
      </c>
      <c r="X81" s="66">
        <f t="shared" si="0"/>
        <v>0</v>
      </c>
    </row>
    <row r="82" spans="1:24" x14ac:dyDescent="0.25">
      <c r="A82" s="61"/>
      <c r="B82" s="62"/>
      <c r="C82" s="69" t="s">
        <v>82</v>
      </c>
      <c r="D82" s="60"/>
      <c r="E82" s="60"/>
      <c r="F82" s="60"/>
      <c r="G82" s="60"/>
      <c r="H82" s="68"/>
      <c r="I82" s="68"/>
      <c r="J82" s="68"/>
      <c r="K82" s="68"/>
      <c r="L82" s="68"/>
      <c r="M82" s="68"/>
      <c r="N82" s="68"/>
      <c r="O82" s="68"/>
      <c r="P82" s="68"/>
      <c r="Q82" s="60"/>
      <c r="R82" s="60"/>
      <c r="S82" s="64"/>
      <c r="T82" s="60"/>
      <c r="U82" s="60"/>
      <c r="V82" s="65">
        <v>0</v>
      </c>
      <c r="W82" s="60">
        <v>10</v>
      </c>
      <c r="X82" s="66">
        <f t="shared" si="0"/>
        <v>0</v>
      </c>
    </row>
    <row r="83" spans="1:24" x14ac:dyDescent="0.25">
      <c r="A83" s="61"/>
      <c r="B83" s="62"/>
      <c r="C83" s="63" t="s">
        <v>418</v>
      </c>
      <c r="D83" s="60"/>
      <c r="E83" s="60"/>
      <c r="F83" s="60"/>
      <c r="G83" s="60"/>
      <c r="H83" s="68"/>
      <c r="I83" s="68"/>
      <c r="J83" s="68"/>
      <c r="K83" s="68"/>
      <c r="L83" s="68"/>
      <c r="M83" s="68"/>
      <c r="N83" s="68"/>
      <c r="O83" s="68"/>
      <c r="P83" s="68"/>
      <c r="Q83" s="60"/>
      <c r="R83" s="60"/>
      <c r="S83" s="64"/>
      <c r="T83" s="60"/>
      <c r="U83" s="60"/>
      <c r="V83" s="65">
        <v>0</v>
      </c>
      <c r="W83" s="60">
        <v>15</v>
      </c>
      <c r="X83" s="66">
        <f t="shared" si="0"/>
        <v>0</v>
      </c>
    </row>
    <row r="84" spans="1:24" x14ac:dyDescent="0.25">
      <c r="A84" s="61"/>
      <c r="B84" s="62"/>
      <c r="C84" s="63" t="s">
        <v>419</v>
      </c>
      <c r="D84" s="60"/>
      <c r="E84" s="60"/>
      <c r="F84" s="60"/>
      <c r="G84" s="60"/>
      <c r="H84" s="68"/>
      <c r="I84" s="68"/>
      <c r="J84" s="68"/>
      <c r="K84" s="68"/>
      <c r="L84" s="68"/>
      <c r="M84" s="68"/>
      <c r="N84" s="68"/>
      <c r="O84" s="68"/>
      <c r="P84" s="68"/>
      <c r="Q84" s="60"/>
      <c r="R84" s="60"/>
      <c r="S84" s="64"/>
      <c r="T84" s="60"/>
      <c r="U84" s="60"/>
      <c r="V84" s="65">
        <v>0</v>
      </c>
      <c r="W84" s="60">
        <v>15</v>
      </c>
      <c r="X84" s="66">
        <f t="shared" si="0"/>
        <v>0</v>
      </c>
    </row>
    <row r="85" spans="1:24" x14ac:dyDescent="0.25">
      <c r="A85" s="61" t="s">
        <v>58</v>
      </c>
      <c r="B85" s="62" t="s">
        <v>139</v>
      </c>
      <c r="C85" s="63" t="s">
        <v>84</v>
      </c>
      <c r="D85" s="60"/>
      <c r="E85" s="60"/>
      <c r="F85" s="60"/>
      <c r="G85" s="60"/>
      <c r="H85" s="68"/>
      <c r="I85" s="68"/>
      <c r="J85" s="68"/>
      <c r="K85" s="68"/>
      <c r="L85" s="68"/>
      <c r="M85" s="68"/>
      <c r="N85" s="68"/>
      <c r="O85" s="68"/>
      <c r="P85" s="68"/>
      <c r="Q85" s="60"/>
      <c r="R85" s="60"/>
      <c r="S85" s="60"/>
      <c r="T85" s="60"/>
      <c r="U85" s="60"/>
      <c r="V85" s="65">
        <v>0</v>
      </c>
      <c r="W85" s="60">
        <v>1</v>
      </c>
      <c r="X85" s="66">
        <f t="shared" si="0"/>
        <v>0</v>
      </c>
    </row>
    <row r="86" spans="1:24" ht="235.5" customHeight="1" x14ac:dyDescent="0.25">
      <c r="A86" s="61" t="s">
        <v>72</v>
      </c>
      <c r="B86" s="62" t="s">
        <v>140</v>
      </c>
      <c r="C86" s="63" t="s">
        <v>81</v>
      </c>
      <c r="D86" s="60" t="s">
        <v>61</v>
      </c>
      <c r="E86" s="60"/>
      <c r="F86" s="60"/>
      <c r="G86" s="60"/>
      <c r="H86" s="68"/>
      <c r="I86" s="68"/>
      <c r="J86" s="68"/>
      <c r="K86" s="68"/>
      <c r="L86" s="68"/>
      <c r="M86" s="68"/>
      <c r="N86" s="68"/>
      <c r="O86" s="68"/>
      <c r="P86" s="68"/>
      <c r="Q86" s="60"/>
      <c r="R86" s="60"/>
      <c r="S86" s="64">
        <v>-0.1</v>
      </c>
      <c r="T86" s="60">
        <v>68</v>
      </c>
      <c r="U86" s="60"/>
      <c r="V86" s="65">
        <v>0</v>
      </c>
      <c r="W86" s="60">
        <v>1</v>
      </c>
      <c r="X86" s="66">
        <f t="shared" si="0"/>
        <v>0</v>
      </c>
    </row>
    <row r="87" spans="1:24" x14ac:dyDescent="0.25">
      <c r="A87" s="61"/>
      <c r="B87" s="62"/>
      <c r="C87" s="69" t="s">
        <v>82</v>
      </c>
      <c r="D87" s="60"/>
      <c r="E87" s="60"/>
      <c r="F87" s="60"/>
      <c r="G87" s="60"/>
      <c r="H87" s="68"/>
      <c r="I87" s="68"/>
      <c r="J87" s="68"/>
      <c r="K87" s="68"/>
      <c r="L87" s="68"/>
      <c r="M87" s="68"/>
      <c r="N87" s="68"/>
      <c r="O87" s="68"/>
      <c r="P87" s="68"/>
      <c r="Q87" s="60"/>
      <c r="R87" s="60"/>
      <c r="S87" s="64"/>
      <c r="T87" s="60"/>
      <c r="U87" s="60"/>
      <c r="V87" s="65">
        <v>0</v>
      </c>
      <c r="W87" s="60">
        <v>10</v>
      </c>
      <c r="X87" s="66">
        <f t="shared" si="0"/>
        <v>0</v>
      </c>
    </row>
    <row r="88" spans="1:24" x14ac:dyDescent="0.25">
      <c r="A88" s="61"/>
      <c r="B88" s="62"/>
      <c r="C88" s="63" t="s">
        <v>418</v>
      </c>
      <c r="D88" s="60"/>
      <c r="E88" s="60"/>
      <c r="F88" s="60"/>
      <c r="G88" s="60"/>
      <c r="H88" s="68"/>
      <c r="I88" s="68"/>
      <c r="J88" s="68"/>
      <c r="K88" s="68"/>
      <c r="L88" s="68"/>
      <c r="M88" s="68"/>
      <c r="N88" s="68"/>
      <c r="O88" s="68"/>
      <c r="P88" s="68"/>
      <c r="Q88" s="60"/>
      <c r="R88" s="60"/>
      <c r="S88" s="64"/>
      <c r="T88" s="60"/>
      <c r="U88" s="60"/>
      <c r="V88" s="65">
        <v>0</v>
      </c>
      <c r="W88" s="60">
        <v>15</v>
      </c>
      <c r="X88" s="66">
        <f t="shared" si="0"/>
        <v>0</v>
      </c>
    </row>
    <row r="89" spans="1:24" x14ac:dyDescent="0.25">
      <c r="A89" s="61"/>
      <c r="B89" s="62"/>
      <c r="C89" s="63" t="s">
        <v>419</v>
      </c>
      <c r="D89" s="60"/>
      <c r="E89" s="60"/>
      <c r="F89" s="60"/>
      <c r="G89" s="60"/>
      <c r="H89" s="68"/>
      <c r="I89" s="68"/>
      <c r="J89" s="68"/>
      <c r="K89" s="68"/>
      <c r="L89" s="68"/>
      <c r="M89" s="68"/>
      <c r="N89" s="68"/>
      <c r="O89" s="68"/>
      <c r="P89" s="68"/>
      <c r="Q89" s="60"/>
      <c r="R89" s="60"/>
      <c r="S89" s="64"/>
      <c r="T89" s="60"/>
      <c r="U89" s="60"/>
      <c r="V89" s="65">
        <v>0</v>
      </c>
      <c r="W89" s="60">
        <v>15</v>
      </c>
      <c r="X89" s="66">
        <f t="shared" si="0"/>
        <v>0</v>
      </c>
    </row>
    <row r="90" spans="1:24" x14ac:dyDescent="0.25">
      <c r="A90" s="61" t="s">
        <v>58</v>
      </c>
      <c r="B90" s="62" t="s">
        <v>139</v>
      </c>
      <c r="C90" s="63" t="s">
        <v>84</v>
      </c>
      <c r="D90" s="60"/>
      <c r="E90" s="60"/>
      <c r="F90" s="60"/>
      <c r="G90" s="60"/>
      <c r="H90" s="68"/>
      <c r="I90" s="68"/>
      <c r="J90" s="68"/>
      <c r="K90" s="68"/>
      <c r="L90" s="68"/>
      <c r="M90" s="68"/>
      <c r="N90" s="68"/>
      <c r="O90" s="68"/>
      <c r="P90" s="68"/>
      <c r="Q90" s="60"/>
      <c r="R90" s="60"/>
      <c r="S90" s="60"/>
      <c r="T90" s="60"/>
      <c r="U90" s="60"/>
      <c r="V90" s="65">
        <v>0</v>
      </c>
      <c r="W90" s="60">
        <v>1</v>
      </c>
      <c r="X90" s="66">
        <f t="shared" si="0"/>
        <v>0</v>
      </c>
    </row>
    <row r="91" spans="1:24" ht="173.25" customHeight="1" x14ac:dyDescent="0.25">
      <c r="A91" s="61" t="s">
        <v>72</v>
      </c>
      <c r="B91" s="62" t="s">
        <v>141</v>
      </c>
      <c r="C91" s="63" t="s">
        <v>142</v>
      </c>
      <c r="D91" s="60" t="s">
        <v>61</v>
      </c>
      <c r="E91" s="60"/>
      <c r="F91" s="60"/>
      <c r="G91" s="60"/>
      <c r="H91" s="60"/>
      <c r="I91" s="60"/>
      <c r="J91" s="60"/>
      <c r="K91" s="60"/>
      <c r="L91" s="60"/>
      <c r="M91" s="60"/>
      <c r="N91" s="60"/>
      <c r="O91" s="60"/>
      <c r="P91" s="60"/>
      <c r="Q91" s="60"/>
      <c r="R91" s="60"/>
      <c r="S91" s="64">
        <v>-0.1</v>
      </c>
      <c r="T91" s="60">
        <v>49.2</v>
      </c>
      <c r="U91" s="60"/>
      <c r="V91" s="65">
        <v>0</v>
      </c>
      <c r="W91" s="60">
        <v>1</v>
      </c>
      <c r="X91" s="66">
        <f t="shared" si="0"/>
        <v>0</v>
      </c>
    </row>
    <row r="92" spans="1:24" ht="81" customHeight="1" x14ac:dyDescent="0.25">
      <c r="A92" s="61"/>
      <c r="B92" s="62"/>
      <c r="C92" s="63" t="s">
        <v>91</v>
      </c>
      <c r="D92" s="60"/>
      <c r="E92" s="60"/>
      <c r="F92" s="60"/>
      <c r="G92" s="60"/>
      <c r="H92" s="60"/>
      <c r="I92" s="60"/>
      <c r="J92" s="60"/>
      <c r="K92" s="60"/>
      <c r="L92" s="60"/>
      <c r="M92" s="60"/>
      <c r="N92" s="60"/>
      <c r="O92" s="60"/>
      <c r="P92" s="60"/>
      <c r="Q92" s="60"/>
      <c r="R92" s="60"/>
      <c r="S92" s="64"/>
      <c r="T92" s="60"/>
      <c r="U92" s="60"/>
      <c r="V92" s="65">
        <v>0</v>
      </c>
      <c r="W92" s="60">
        <v>1</v>
      </c>
      <c r="X92" s="66">
        <f t="shared" si="0"/>
        <v>0</v>
      </c>
    </row>
    <row r="93" spans="1:24" ht="138.75" customHeight="1" x14ac:dyDescent="0.25">
      <c r="A93" s="61" t="s">
        <v>58</v>
      </c>
      <c r="B93" s="62" t="s">
        <v>143</v>
      </c>
      <c r="C93" s="63" t="s">
        <v>144</v>
      </c>
      <c r="D93" s="60" t="s">
        <v>61</v>
      </c>
      <c r="E93" s="68"/>
      <c r="F93" s="60"/>
      <c r="G93" s="60"/>
      <c r="H93" s="60"/>
      <c r="I93" s="60"/>
      <c r="J93" s="60"/>
      <c r="K93" s="60"/>
      <c r="L93" s="60"/>
      <c r="M93" s="60"/>
      <c r="N93" s="60"/>
      <c r="O93" s="60"/>
      <c r="P93" s="60"/>
      <c r="Q93" s="60"/>
      <c r="R93" s="60"/>
      <c r="S93" s="64">
        <v>-0.1</v>
      </c>
      <c r="T93" s="60">
        <v>35.799999999999997</v>
      </c>
      <c r="U93" s="60"/>
      <c r="V93" s="65">
        <v>0</v>
      </c>
      <c r="W93" s="60">
        <v>1</v>
      </c>
      <c r="X93" s="66">
        <f t="shared" si="0"/>
        <v>0</v>
      </c>
    </row>
    <row r="94" spans="1:24" x14ac:dyDescent="0.25">
      <c r="A94" s="61"/>
      <c r="B94" s="62"/>
      <c r="C94" s="63" t="s">
        <v>75</v>
      </c>
      <c r="D94" s="60"/>
      <c r="E94" s="60"/>
      <c r="F94" s="60"/>
      <c r="G94" s="60"/>
      <c r="H94" s="60"/>
      <c r="I94" s="60"/>
      <c r="J94" s="60"/>
      <c r="K94" s="60"/>
      <c r="L94" s="60"/>
      <c r="M94" s="60"/>
      <c r="N94" s="60"/>
      <c r="O94" s="60"/>
      <c r="P94" s="60"/>
      <c r="Q94" s="60"/>
      <c r="R94" s="60"/>
      <c r="S94" s="64"/>
      <c r="T94" s="60"/>
      <c r="U94" s="60"/>
      <c r="V94" s="65">
        <v>0</v>
      </c>
      <c r="W94" s="60">
        <v>1</v>
      </c>
      <c r="X94" s="66">
        <f t="shared" si="0"/>
        <v>0</v>
      </c>
    </row>
    <row r="95" spans="1:24" ht="197.25" customHeight="1" x14ac:dyDescent="0.25">
      <c r="A95" s="61" t="s">
        <v>58</v>
      </c>
      <c r="B95" s="62" t="s">
        <v>145</v>
      </c>
      <c r="C95" s="63" t="s">
        <v>146</v>
      </c>
      <c r="D95" s="60" t="s">
        <v>61</v>
      </c>
      <c r="E95" s="60"/>
      <c r="F95" s="60"/>
      <c r="G95" s="60"/>
      <c r="H95" s="60"/>
      <c r="I95" s="60"/>
      <c r="J95" s="60"/>
      <c r="K95" s="60"/>
      <c r="L95" s="60"/>
      <c r="M95" s="60"/>
      <c r="N95" s="60"/>
      <c r="O95" s="60"/>
      <c r="P95" s="60"/>
      <c r="Q95" s="60"/>
      <c r="R95" s="60"/>
      <c r="S95" s="64">
        <v>-0.1</v>
      </c>
      <c r="T95" s="60">
        <v>36.5</v>
      </c>
      <c r="U95" s="60"/>
      <c r="V95" s="65">
        <v>0</v>
      </c>
      <c r="W95" s="60">
        <v>1</v>
      </c>
      <c r="X95" s="66">
        <f t="shared" si="0"/>
        <v>0</v>
      </c>
    </row>
    <row r="96" spans="1:24" ht="48" customHeight="1" x14ac:dyDescent="0.25">
      <c r="A96" s="61"/>
      <c r="B96" s="62"/>
      <c r="C96" s="63" t="s">
        <v>147</v>
      </c>
      <c r="D96" s="60"/>
      <c r="E96" s="60"/>
      <c r="F96" s="60"/>
      <c r="G96" s="60"/>
      <c r="H96" s="60"/>
      <c r="I96" s="60"/>
      <c r="J96" s="60"/>
      <c r="K96" s="60"/>
      <c r="L96" s="60"/>
      <c r="M96" s="60"/>
      <c r="N96" s="60"/>
      <c r="O96" s="60"/>
      <c r="P96" s="60"/>
      <c r="Q96" s="60"/>
      <c r="R96" s="60"/>
      <c r="S96" s="64"/>
      <c r="T96" s="60"/>
      <c r="U96" s="60"/>
      <c r="V96" s="65">
        <v>0</v>
      </c>
      <c r="W96" s="60">
        <v>1</v>
      </c>
      <c r="X96" s="66">
        <f t="shared" si="0"/>
        <v>0</v>
      </c>
    </row>
    <row r="97" spans="1:24" ht="181.5" customHeight="1" x14ac:dyDescent="0.25">
      <c r="A97" s="61" t="s">
        <v>58</v>
      </c>
      <c r="B97" s="62" t="s">
        <v>148</v>
      </c>
      <c r="C97" s="63" t="s">
        <v>149</v>
      </c>
      <c r="D97" s="60" t="s">
        <v>61</v>
      </c>
      <c r="E97" s="60"/>
      <c r="F97" s="60"/>
      <c r="G97" s="60"/>
      <c r="H97" s="60"/>
      <c r="I97" s="60"/>
      <c r="J97" s="60"/>
      <c r="K97" s="60"/>
      <c r="L97" s="60"/>
      <c r="M97" s="60"/>
      <c r="N97" s="60"/>
      <c r="O97" s="60"/>
      <c r="P97" s="60"/>
      <c r="Q97" s="60"/>
      <c r="R97" s="60"/>
      <c r="S97" s="64">
        <v>-0.1</v>
      </c>
      <c r="T97" s="60">
        <v>36.5</v>
      </c>
      <c r="U97" s="60"/>
      <c r="V97" s="65">
        <v>0</v>
      </c>
      <c r="W97" s="60">
        <v>1</v>
      </c>
      <c r="X97" s="66">
        <f t="shared" si="0"/>
        <v>0</v>
      </c>
    </row>
    <row r="98" spans="1:24" ht="89.25" customHeight="1" x14ac:dyDescent="0.25">
      <c r="A98" s="61"/>
      <c r="B98" s="62"/>
      <c r="C98" s="63" t="s">
        <v>91</v>
      </c>
      <c r="D98" s="60"/>
      <c r="E98" s="60"/>
      <c r="F98" s="60"/>
      <c r="G98" s="60"/>
      <c r="H98" s="60"/>
      <c r="I98" s="60"/>
      <c r="J98" s="60"/>
      <c r="K98" s="60"/>
      <c r="L98" s="60"/>
      <c r="M98" s="60"/>
      <c r="N98" s="60"/>
      <c r="O98" s="60"/>
      <c r="P98" s="60"/>
      <c r="Q98" s="60"/>
      <c r="R98" s="60"/>
      <c r="S98" s="64"/>
      <c r="T98" s="60"/>
      <c r="U98" s="60"/>
      <c r="V98" s="65">
        <v>0</v>
      </c>
      <c r="W98" s="60">
        <v>1</v>
      </c>
      <c r="X98" s="66">
        <f t="shared" si="0"/>
        <v>0</v>
      </c>
    </row>
    <row r="99" spans="1:24" x14ac:dyDescent="0.25">
      <c r="A99" s="61"/>
      <c r="B99" s="62"/>
      <c r="C99" s="67" t="s">
        <v>150</v>
      </c>
      <c r="D99" s="56"/>
      <c r="E99" s="68"/>
      <c r="F99" s="68"/>
      <c r="G99" s="68"/>
      <c r="H99" s="68"/>
      <c r="I99" s="68"/>
      <c r="J99" s="68"/>
      <c r="K99" s="68"/>
      <c r="L99" s="68"/>
      <c r="M99" s="68"/>
      <c r="N99" s="68"/>
      <c r="O99" s="68"/>
      <c r="P99" s="68"/>
      <c r="Q99" s="68"/>
      <c r="R99" s="68"/>
      <c r="S99" s="68"/>
      <c r="T99" s="68"/>
      <c r="U99" s="68"/>
      <c r="V99" s="65">
        <v>0</v>
      </c>
      <c r="W99" s="68"/>
      <c r="X99" s="66">
        <f t="shared" si="0"/>
        <v>0</v>
      </c>
    </row>
    <row r="100" spans="1:24" ht="189" customHeight="1" x14ac:dyDescent="0.25">
      <c r="A100" s="61" t="s">
        <v>72</v>
      </c>
      <c r="B100" s="62" t="s">
        <v>151</v>
      </c>
      <c r="C100" s="63" t="s">
        <v>152</v>
      </c>
      <c r="D100" s="60" t="s">
        <v>61</v>
      </c>
      <c r="E100" s="60"/>
      <c r="F100" s="60"/>
      <c r="G100" s="60"/>
      <c r="H100" s="60"/>
      <c r="I100" s="60"/>
      <c r="J100" s="60"/>
      <c r="K100" s="60"/>
      <c r="L100" s="60"/>
      <c r="M100" s="60"/>
      <c r="N100" s="60"/>
      <c r="O100" s="60"/>
      <c r="P100" s="60"/>
      <c r="Q100" s="60"/>
      <c r="R100" s="60"/>
      <c r="S100" s="60" t="s">
        <v>96</v>
      </c>
      <c r="T100" s="60">
        <v>14</v>
      </c>
      <c r="U100" s="60"/>
      <c r="V100" s="65">
        <v>0</v>
      </c>
      <c r="W100" s="60">
        <v>1</v>
      </c>
      <c r="X100" s="66">
        <f t="shared" si="0"/>
        <v>0</v>
      </c>
    </row>
    <row r="101" spans="1:24" ht="191.25" customHeight="1" x14ac:dyDescent="0.25">
      <c r="A101" s="61" t="s">
        <v>72</v>
      </c>
      <c r="B101" s="62" t="s">
        <v>153</v>
      </c>
      <c r="C101" s="63" t="s">
        <v>154</v>
      </c>
      <c r="D101" s="60" t="s">
        <v>61</v>
      </c>
      <c r="E101" s="60"/>
      <c r="F101" s="60"/>
      <c r="G101" s="60"/>
      <c r="H101" s="60"/>
      <c r="I101" s="60"/>
      <c r="J101" s="60"/>
      <c r="K101" s="60"/>
      <c r="L101" s="60"/>
      <c r="M101" s="60"/>
      <c r="N101" s="60"/>
      <c r="O101" s="60"/>
      <c r="P101" s="60"/>
      <c r="Q101" s="60"/>
      <c r="R101" s="60"/>
      <c r="S101" s="60" t="s">
        <v>96</v>
      </c>
      <c r="T101" s="60">
        <v>14</v>
      </c>
      <c r="U101" s="60"/>
      <c r="V101" s="65">
        <v>0</v>
      </c>
      <c r="W101" s="60">
        <v>1</v>
      </c>
      <c r="X101" s="66">
        <f t="shared" si="0"/>
        <v>0</v>
      </c>
    </row>
    <row r="102" spans="1:24" ht="207.75" customHeight="1" x14ac:dyDescent="0.25">
      <c r="A102" s="61" t="s">
        <v>72</v>
      </c>
      <c r="B102" s="62" t="s">
        <v>155</v>
      </c>
      <c r="C102" s="63" t="s">
        <v>156</v>
      </c>
      <c r="D102" s="60" t="s">
        <v>61</v>
      </c>
      <c r="E102" s="60"/>
      <c r="F102" s="60"/>
      <c r="G102" s="60"/>
      <c r="H102" s="60"/>
      <c r="I102" s="60"/>
      <c r="J102" s="60"/>
      <c r="K102" s="60"/>
      <c r="L102" s="60"/>
      <c r="M102" s="60"/>
      <c r="N102" s="60"/>
      <c r="O102" s="60"/>
      <c r="P102" s="60"/>
      <c r="Q102" s="60"/>
      <c r="R102" s="60"/>
      <c r="S102" s="64">
        <v>-0.1</v>
      </c>
      <c r="T102" s="60">
        <v>18</v>
      </c>
      <c r="U102" s="60"/>
      <c r="V102" s="65">
        <v>0</v>
      </c>
      <c r="W102" s="60">
        <v>2</v>
      </c>
      <c r="X102" s="66">
        <f t="shared" si="0"/>
        <v>0</v>
      </c>
    </row>
    <row r="103" spans="1:24" ht="236.25" customHeight="1" x14ac:dyDescent="0.25">
      <c r="A103" s="61" t="s">
        <v>72</v>
      </c>
      <c r="B103" s="62" t="s">
        <v>157</v>
      </c>
      <c r="C103" s="69" t="s">
        <v>158</v>
      </c>
      <c r="D103" s="60" t="s">
        <v>61</v>
      </c>
      <c r="E103" s="60"/>
      <c r="F103" s="60"/>
      <c r="G103" s="60"/>
      <c r="H103" s="60"/>
      <c r="I103" s="60"/>
      <c r="J103" s="60"/>
      <c r="K103" s="60"/>
      <c r="L103" s="60"/>
      <c r="M103" s="60"/>
      <c r="N103" s="60"/>
      <c r="O103" s="60"/>
      <c r="P103" s="60"/>
      <c r="Q103" s="60"/>
      <c r="R103" s="60"/>
      <c r="S103" s="64">
        <v>-0.1</v>
      </c>
      <c r="T103" s="60">
        <v>19</v>
      </c>
      <c r="U103" s="60"/>
      <c r="V103" s="65">
        <v>0</v>
      </c>
      <c r="W103" s="60">
        <v>1</v>
      </c>
      <c r="X103" s="66">
        <f t="shared" si="0"/>
        <v>0</v>
      </c>
    </row>
    <row r="104" spans="1:24" x14ac:dyDescent="0.25">
      <c r="A104" s="61"/>
      <c r="B104" s="62"/>
      <c r="C104" s="69" t="s">
        <v>82</v>
      </c>
      <c r="D104" s="60"/>
      <c r="E104" s="60"/>
      <c r="F104" s="60"/>
      <c r="G104" s="60"/>
      <c r="H104" s="68"/>
      <c r="I104" s="68"/>
      <c r="J104" s="68"/>
      <c r="K104" s="68"/>
      <c r="L104" s="68"/>
      <c r="M104" s="68"/>
      <c r="N104" s="68"/>
      <c r="O104" s="68"/>
      <c r="P104" s="68"/>
      <c r="Q104" s="60"/>
      <c r="R104" s="60"/>
      <c r="S104" s="64"/>
      <c r="T104" s="60"/>
      <c r="U104" s="60"/>
      <c r="V104" s="65">
        <v>0</v>
      </c>
      <c r="W104" s="60">
        <v>10</v>
      </c>
      <c r="X104" s="66">
        <f t="shared" si="0"/>
        <v>0</v>
      </c>
    </row>
    <row r="105" spans="1:24" x14ac:dyDescent="0.25">
      <c r="A105" s="61"/>
      <c r="B105" s="62"/>
      <c r="C105" s="63" t="s">
        <v>418</v>
      </c>
      <c r="D105" s="60"/>
      <c r="E105" s="60"/>
      <c r="F105" s="60"/>
      <c r="G105" s="60"/>
      <c r="H105" s="68"/>
      <c r="I105" s="68"/>
      <c r="J105" s="68"/>
      <c r="K105" s="68"/>
      <c r="L105" s="68"/>
      <c r="M105" s="68"/>
      <c r="N105" s="68"/>
      <c r="O105" s="68"/>
      <c r="P105" s="68"/>
      <c r="Q105" s="60"/>
      <c r="R105" s="60"/>
      <c r="S105" s="64"/>
      <c r="T105" s="60"/>
      <c r="U105" s="60"/>
      <c r="V105" s="65">
        <v>0</v>
      </c>
      <c r="W105" s="60">
        <v>10</v>
      </c>
      <c r="X105" s="66">
        <f t="shared" si="0"/>
        <v>0</v>
      </c>
    </row>
    <row r="106" spans="1:24" x14ac:dyDescent="0.25">
      <c r="A106" s="61"/>
      <c r="B106" s="62"/>
      <c r="C106" s="63" t="s">
        <v>419</v>
      </c>
      <c r="D106" s="60"/>
      <c r="E106" s="60"/>
      <c r="F106" s="60"/>
      <c r="G106" s="60"/>
      <c r="H106" s="68"/>
      <c r="I106" s="68"/>
      <c r="J106" s="68"/>
      <c r="K106" s="68"/>
      <c r="L106" s="68"/>
      <c r="M106" s="68"/>
      <c r="N106" s="68"/>
      <c r="O106" s="68"/>
      <c r="P106" s="68"/>
      <c r="Q106" s="60"/>
      <c r="R106" s="60"/>
      <c r="S106" s="64"/>
      <c r="T106" s="60"/>
      <c r="U106" s="60"/>
      <c r="V106" s="65">
        <v>0</v>
      </c>
      <c r="W106" s="60">
        <v>10</v>
      </c>
      <c r="X106" s="66">
        <f t="shared" si="0"/>
        <v>0</v>
      </c>
    </row>
    <row r="107" spans="1:24" ht="186.75" customHeight="1" x14ac:dyDescent="0.25">
      <c r="A107" s="61" t="s">
        <v>58</v>
      </c>
      <c r="B107" s="62" t="s">
        <v>159</v>
      </c>
      <c r="C107" s="63" t="s">
        <v>160</v>
      </c>
      <c r="D107" s="60" t="s">
        <v>61</v>
      </c>
      <c r="E107" s="60"/>
      <c r="F107" s="60"/>
      <c r="G107" s="60"/>
      <c r="H107" s="60"/>
      <c r="I107" s="60"/>
      <c r="J107" s="60"/>
      <c r="K107" s="60"/>
      <c r="L107" s="60"/>
      <c r="M107" s="60"/>
      <c r="N107" s="60"/>
      <c r="O107" s="60"/>
      <c r="P107" s="60"/>
      <c r="Q107" s="60"/>
      <c r="R107" s="60"/>
      <c r="S107" s="60" t="s">
        <v>96</v>
      </c>
      <c r="T107" s="60">
        <v>10</v>
      </c>
      <c r="U107" s="60"/>
      <c r="V107" s="65">
        <v>0</v>
      </c>
      <c r="W107" s="60">
        <v>1</v>
      </c>
      <c r="X107" s="66">
        <f t="shared" si="0"/>
        <v>0</v>
      </c>
    </row>
    <row r="108" spans="1:24" ht="117.75" customHeight="1" x14ac:dyDescent="0.25">
      <c r="A108" s="61" t="s">
        <v>58</v>
      </c>
      <c r="B108" s="62" t="s">
        <v>161</v>
      </c>
      <c r="C108" s="63" t="s">
        <v>162</v>
      </c>
      <c r="D108" s="60" t="s">
        <v>102</v>
      </c>
      <c r="E108" s="60"/>
      <c r="F108" s="60"/>
      <c r="G108" s="60"/>
      <c r="H108" s="60"/>
      <c r="I108" s="60"/>
      <c r="J108" s="60"/>
      <c r="K108" s="60"/>
      <c r="L108" s="60"/>
      <c r="M108" s="60"/>
      <c r="N108" s="60"/>
      <c r="O108" s="60"/>
      <c r="P108" s="60"/>
      <c r="Q108" s="60"/>
      <c r="R108" s="60"/>
      <c r="S108" s="60"/>
      <c r="T108" s="60"/>
      <c r="U108" s="60"/>
      <c r="V108" s="65">
        <v>0</v>
      </c>
      <c r="W108" s="60">
        <v>1</v>
      </c>
      <c r="X108" s="66">
        <f t="shared" si="0"/>
        <v>0</v>
      </c>
    </row>
    <row r="109" spans="1:24" ht="96.75" customHeight="1" x14ac:dyDescent="0.25">
      <c r="A109" s="61" t="s">
        <v>58</v>
      </c>
      <c r="B109" s="62" t="s">
        <v>163</v>
      </c>
      <c r="C109" s="63" t="s">
        <v>162</v>
      </c>
      <c r="D109" s="60" t="s">
        <v>102</v>
      </c>
      <c r="E109" s="60"/>
      <c r="F109" s="60"/>
      <c r="G109" s="60"/>
      <c r="H109" s="60"/>
      <c r="I109" s="60"/>
      <c r="J109" s="60"/>
      <c r="K109" s="60"/>
      <c r="L109" s="60"/>
      <c r="M109" s="60"/>
      <c r="N109" s="60"/>
      <c r="O109" s="60"/>
      <c r="P109" s="60"/>
      <c r="Q109" s="60"/>
      <c r="R109" s="60"/>
      <c r="S109" s="60"/>
      <c r="T109" s="60"/>
      <c r="U109" s="60"/>
      <c r="V109" s="65">
        <v>0</v>
      </c>
      <c r="W109" s="60">
        <v>1</v>
      </c>
      <c r="X109" s="66">
        <f t="shared" si="0"/>
        <v>0</v>
      </c>
    </row>
    <row r="110" spans="1:24" x14ac:dyDescent="0.25">
      <c r="A110" s="61" t="s">
        <v>104</v>
      </c>
      <c r="B110" s="62" t="s">
        <v>164</v>
      </c>
      <c r="C110" s="63" t="s">
        <v>406</v>
      </c>
      <c r="D110" s="60"/>
      <c r="E110" s="60"/>
      <c r="F110" s="60"/>
      <c r="G110" s="60"/>
      <c r="H110" s="60">
        <v>790</v>
      </c>
      <c r="I110" s="60"/>
      <c r="J110" s="60"/>
      <c r="K110" s="60">
        <v>846</v>
      </c>
      <c r="L110" s="60"/>
      <c r="M110" s="60"/>
      <c r="N110" s="60">
        <v>1753</v>
      </c>
      <c r="O110" s="60"/>
      <c r="P110" s="60"/>
      <c r="Q110" s="60"/>
      <c r="R110" s="60"/>
      <c r="S110" s="60"/>
      <c r="T110" s="60">
        <v>2.5</v>
      </c>
      <c r="U110" s="60"/>
      <c r="V110" s="65">
        <v>0</v>
      </c>
      <c r="W110" s="60">
        <v>1</v>
      </c>
      <c r="X110" s="66">
        <f t="shared" si="0"/>
        <v>0</v>
      </c>
    </row>
    <row r="111" spans="1:24" x14ac:dyDescent="0.25">
      <c r="A111" s="61"/>
      <c r="B111" s="62"/>
      <c r="C111" s="67" t="s">
        <v>99</v>
      </c>
      <c r="D111" s="56"/>
      <c r="E111" s="60"/>
      <c r="F111" s="60"/>
      <c r="G111" s="60"/>
      <c r="H111" s="60"/>
      <c r="I111" s="60"/>
      <c r="J111" s="60"/>
      <c r="K111" s="60"/>
      <c r="L111" s="60"/>
      <c r="M111" s="60"/>
      <c r="N111" s="60"/>
      <c r="O111" s="60"/>
      <c r="P111" s="60"/>
      <c r="Q111" s="60"/>
      <c r="R111" s="60"/>
      <c r="S111" s="60"/>
      <c r="T111" s="60"/>
      <c r="U111" s="60"/>
      <c r="V111" s="65">
        <v>0</v>
      </c>
      <c r="W111" s="60"/>
      <c r="X111" s="66">
        <f t="shared" ref="X111:X192" si="1">W111*V111</f>
        <v>0</v>
      </c>
    </row>
    <row r="112" spans="1:24" ht="78.75" customHeight="1" x14ac:dyDescent="0.25">
      <c r="A112" s="61" t="s">
        <v>72</v>
      </c>
      <c r="B112" s="62" t="s">
        <v>165</v>
      </c>
      <c r="C112" s="63" t="s">
        <v>101</v>
      </c>
      <c r="D112" s="60" t="s">
        <v>102</v>
      </c>
      <c r="E112" s="68"/>
      <c r="F112" s="68"/>
      <c r="G112" s="68"/>
      <c r="H112" s="68"/>
      <c r="I112" s="68"/>
      <c r="J112" s="68"/>
      <c r="K112" s="68"/>
      <c r="L112" s="68"/>
      <c r="M112" s="68"/>
      <c r="N112" s="68"/>
      <c r="O112" s="68"/>
      <c r="P112" s="68"/>
      <c r="Q112" s="68"/>
      <c r="R112" s="68"/>
      <c r="S112" s="68"/>
      <c r="T112" s="68"/>
      <c r="U112" s="68"/>
      <c r="V112" s="65">
        <v>0</v>
      </c>
      <c r="W112" s="68">
        <v>1</v>
      </c>
      <c r="X112" s="66">
        <f t="shared" si="1"/>
        <v>0</v>
      </c>
    </row>
    <row r="113" spans="1:24" x14ac:dyDescent="0.25">
      <c r="A113" s="61"/>
      <c r="B113" s="62"/>
      <c r="C113" s="54" t="s">
        <v>111</v>
      </c>
      <c r="D113" s="55"/>
      <c r="E113" s="68"/>
      <c r="F113" s="68"/>
      <c r="G113" s="68"/>
      <c r="H113" s="68"/>
      <c r="I113" s="68"/>
      <c r="J113" s="68"/>
      <c r="K113" s="68"/>
      <c r="L113" s="68"/>
      <c r="M113" s="68"/>
      <c r="N113" s="68"/>
      <c r="O113" s="68"/>
      <c r="P113" s="68"/>
      <c r="Q113" s="68"/>
      <c r="R113" s="68"/>
      <c r="S113" s="68"/>
      <c r="T113" s="68"/>
      <c r="U113" s="68"/>
      <c r="V113" s="65">
        <v>0</v>
      </c>
      <c r="W113" s="68"/>
      <c r="X113" s="66">
        <f t="shared" si="1"/>
        <v>0</v>
      </c>
    </row>
    <row r="114" spans="1:24" ht="188.25" customHeight="1" x14ac:dyDescent="0.25">
      <c r="A114" s="61" t="s">
        <v>58</v>
      </c>
      <c r="B114" s="62" t="s">
        <v>166</v>
      </c>
      <c r="C114" s="63" t="s">
        <v>113</v>
      </c>
      <c r="D114" s="60"/>
      <c r="E114" s="60"/>
      <c r="F114" s="60"/>
      <c r="G114" s="60"/>
      <c r="H114" s="60">
        <v>800</v>
      </c>
      <c r="I114" s="60"/>
      <c r="J114" s="60"/>
      <c r="K114" s="60">
        <v>400</v>
      </c>
      <c r="L114" s="60"/>
      <c r="M114" s="60"/>
      <c r="N114" s="60"/>
      <c r="O114" s="60"/>
      <c r="P114" s="60"/>
      <c r="Q114" s="60"/>
      <c r="R114" s="60"/>
      <c r="S114" s="60"/>
      <c r="T114" s="60"/>
      <c r="U114" s="60"/>
      <c r="V114" s="65">
        <v>0</v>
      </c>
      <c r="W114" s="60">
        <v>1</v>
      </c>
      <c r="X114" s="66">
        <f t="shared" si="1"/>
        <v>0</v>
      </c>
    </row>
    <row r="115" spans="1:24" ht="193.5" customHeight="1" x14ac:dyDescent="0.25">
      <c r="A115" s="61" t="s">
        <v>58</v>
      </c>
      <c r="B115" s="62" t="s">
        <v>167</v>
      </c>
      <c r="C115" s="63" t="s">
        <v>113</v>
      </c>
      <c r="D115" s="60"/>
      <c r="E115" s="60"/>
      <c r="F115" s="60"/>
      <c r="G115" s="60"/>
      <c r="H115" s="60">
        <v>800</v>
      </c>
      <c r="I115" s="60"/>
      <c r="J115" s="60"/>
      <c r="K115" s="60">
        <v>200</v>
      </c>
      <c r="L115" s="60"/>
      <c r="M115" s="60"/>
      <c r="N115" s="60"/>
      <c r="O115" s="60"/>
      <c r="P115" s="60"/>
      <c r="Q115" s="60"/>
      <c r="R115" s="60"/>
      <c r="S115" s="60"/>
      <c r="T115" s="60"/>
      <c r="U115" s="60"/>
      <c r="V115" s="65">
        <v>0</v>
      </c>
      <c r="W115" s="60">
        <v>2</v>
      </c>
      <c r="X115" s="66">
        <f t="shared" si="1"/>
        <v>0</v>
      </c>
    </row>
    <row r="116" spans="1:24" ht="191.25" customHeight="1" x14ac:dyDescent="0.25">
      <c r="A116" s="61" t="s">
        <v>58</v>
      </c>
      <c r="B116" s="62" t="s">
        <v>168</v>
      </c>
      <c r="C116" s="63" t="s">
        <v>113</v>
      </c>
      <c r="D116" s="60"/>
      <c r="E116" s="60"/>
      <c r="F116" s="60"/>
      <c r="G116" s="60"/>
      <c r="H116" s="60">
        <v>3000</v>
      </c>
      <c r="I116" s="60"/>
      <c r="J116" s="60"/>
      <c r="K116" s="60">
        <v>400</v>
      </c>
      <c r="L116" s="60"/>
      <c r="M116" s="60"/>
      <c r="N116" s="60"/>
      <c r="O116" s="60"/>
      <c r="P116" s="60"/>
      <c r="Q116" s="60"/>
      <c r="R116" s="60"/>
      <c r="S116" s="60"/>
      <c r="T116" s="60"/>
      <c r="U116" s="60"/>
      <c r="V116" s="65">
        <v>0</v>
      </c>
      <c r="W116" s="60">
        <v>1</v>
      </c>
      <c r="X116" s="66">
        <f t="shared" si="1"/>
        <v>0</v>
      </c>
    </row>
    <row r="117" spans="1:24" ht="184.5" customHeight="1" x14ac:dyDescent="0.25">
      <c r="A117" s="61" t="s">
        <v>58</v>
      </c>
      <c r="B117" s="62" t="s">
        <v>169</v>
      </c>
      <c r="C117" s="63" t="s">
        <v>113</v>
      </c>
      <c r="D117" s="60"/>
      <c r="E117" s="60"/>
      <c r="F117" s="60"/>
      <c r="G117" s="60"/>
      <c r="H117" s="60">
        <v>1400</v>
      </c>
      <c r="I117" s="60"/>
      <c r="J117" s="60"/>
      <c r="K117" s="60">
        <v>400</v>
      </c>
      <c r="L117" s="60"/>
      <c r="M117" s="60"/>
      <c r="N117" s="60"/>
      <c r="O117" s="60"/>
      <c r="P117" s="60"/>
      <c r="Q117" s="60"/>
      <c r="R117" s="60"/>
      <c r="S117" s="60"/>
      <c r="T117" s="60"/>
      <c r="U117" s="60"/>
      <c r="V117" s="65">
        <v>0</v>
      </c>
      <c r="W117" s="60">
        <v>1</v>
      </c>
      <c r="X117" s="66">
        <f t="shared" si="1"/>
        <v>0</v>
      </c>
    </row>
    <row r="118" spans="1:24" x14ac:dyDescent="0.25">
      <c r="A118" s="61"/>
      <c r="B118" s="62"/>
      <c r="C118" s="67" t="s">
        <v>121</v>
      </c>
      <c r="D118" s="56"/>
      <c r="E118" s="68"/>
      <c r="F118" s="68"/>
      <c r="G118" s="68"/>
      <c r="H118" s="68"/>
      <c r="I118" s="68"/>
      <c r="J118" s="68"/>
      <c r="K118" s="68"/>
      <c r="L118" s="68"/>
      <c r="M118" s="68"/>
      <c r="N118" s="68"/>
      <c r="O118" s="68"/>
      <c r="P118" s="68"/>
      <c r="Q118" s="68"/>
      <c r="R118" s="68"/>
      <c r="S118" s="68"/>
      <c r="T118" s="68"/>
      <c r="U118" s="68"/>
      <c r="V118" s="65">
        <v>0</v>
      </c>
      <c r="W118" s="68"/>
      <c r="X118" s="66">
        <f t="shared" si="1"/>
        <v>0</v>
      </c>
    </row>
    <row r="119" spans="1:24" ht="108" customHeight="1" x14ac:dyDescent="0.25">
      <c r="A119" s="61" t="s">
        <v>58</v>
      </c>
      <c r="B119" s="62" t="s">
        <v>170</v>
      </c>
      <c r="C119" s="63" t="s">
        <v>171</v>
      </c>
      <c r="D119" s="60"/>
      <c r="E119" s="60"/>
      <c r="F119" s="60"/>
      <c r="G119" s="60"/>
      <c r="H119" s="60" t="s">
        <v>172</v>
      </c>
      <c r="I119" s="60"/>
      <c r="J119" s="60"/>
      <c r="K119" s="60">
        <v>700</v>
      </c>
      <c r="L119" s="60"/>
      <c r="M119" s="60"/>
      <c r="N119" s="60">
        <v>750</v>
      </c>
      <c r="O119" s="60"/>
      <c r="P119" s="60"/>
      <c r="Q119" s="60"/>
      <c r="R119" s="60"/>
      <c r="S119" s="60"/>
      <c r="T119" s="60"/>
      <c r="U119" s="60"/>
      <c r="V119" s="65">
        <v>0</v>
      </c>
      <c r="W119" s="60">
        <v>1</v>
      </c>
      <c r="X119" s="66">
        <f t="shared" si="1"/>
        <v>0</v>
      </c>
    </row>
    <row r="120" spans="1:24" x14ac:dyDescent="0.25">
      <c r="A120" s="61"/>
      <c r="B120" s="62"/>
      <c r="C120" s="69" t="s">
        <v>420</v>
      </c>
      <c r="D120" s="70"/>
      <c r="E120" s="71"/>
      <c r="F120" s="71"/>
      <c r="G120" s="71"/>
      <c r="H120" s="60"/>
      <c r="I120" s="60"/>
      <c r="J120" s="60"/>
      <c r="K120" s="60"/>
      <c r="L120" s="60"/>
      <c r="M120" s="60"/>
      <c r="N120" s="60"/>
      <c r="O120" s="60"/>
      <c r="P120" s="60"/>
      <c r="Q120" s="60"/>
      <c r="R120" s="60"/>
      <c r="S120" s="60"/>
      <c r="T120" s="60"/>
      <c r="U120" s="60"/>
      <c r="V120" s="65">
        <v>0</v>
      </c>
      <c r="W120" s="60">
        <v>1</v>
      </c>
      <c r="X120" s="66">
        <f t="shared" si="1"/>
        <v>0</v>
      </c>
    </row>
    <row r="121" spans="1:24" ht="47.25" x14ac:dyDescent="0.25">
      <c r="A121" s="61"/>
      <c r="B121" s="62"/>
      <c r="C121" s="69" t="s">
        <v>124</v>
      </c>
      <c r="D121" s="70"/>
      <c r="E121" s="71"/>
      <c r="F121" s="71"/>
      <c r="G121" s="71"/>
      <c r="H121" s="60"/>
      <c r="I121" s="60"/>
      <c r="J121" s="60"/>
      <c r="K121" s="60"/>
      <c r="L121" s="60"/>
      <c r="M121" s="60"/>
      <c r="N121" s="60"/>
      <c r="O121" s="60"/>
      <c r="P121" s="60"/>
      <c r="Q121" s="60"/>
      <c r="R121" s="60"/>
      <c r="S121" s="60"/>
      <c r="T121" s="60"/>
      <c r="U121" s="60"/>
      <c r="V121" s="65">
        <v>0</v>
      </c>
      <c r="W121" s="60">
        <v>1</v>
      </c>
      <c r="X121" s="66">
        <f t="shared" si="1"/>
        <v>0</v>
      </c>
    </row>
    <row r="122" spans="1:24" ht="31.5" x14ac:dyDescent="0.25">
      <c r="A122" s="61"/>
      <c r="B122" s="62"/>
      <c r="C122" s="69" t="s">
        <v>125</v>
      </c>
      <c r="D122" s="70"/>
      <c r="E122" s="71"/>
      <c r="F122" s="71"/>
      <c r="G122" s="71"/>
      <c r="H122" s="60"/>
      <c r="I122" s="60"/>
      <c r="J122" s="60"/>
      <c r="K122" s="60"/>
      <c r="L122" s="60"/>
      <c r="M122" s="60"/>
      <c r="N122" s="60"/>
      <c r="O122" s="60"/>
      <c r="P122" s="60"/>
      <c r="Q122" s="60"/>
      <c r="R122" s="60"/>
      <c r="S122" s="60"/>
      <c r="T122" s="60"/>
      <c r="U122" s="60"/>
      <c r="V122" s="65">
        <v>0</v>
      </c>
      <c r="W122" s="60">
        <v>1</v>
      </c>
      <c r="X122" s="66">
        <f t="shared" si="1"/>
        <v>0</v>
      </c>
    </row>
    <row r="123" spans="1:24" x14ac:dyDescent="0.25">
      <c r="A123" s="61"/>
      <c r="B123" s="62"/>
      <c r="C123" s="63" t="s">
        <v>126</v>
      </c>
      <c r="D123" s="60"/>
      <c r="E123" s="60"/>
      <c r="F123" s="60"/>
      <c r="G123" s="60"/>
      <c r="H123" s="60"/>
      <c r="I123" s="60"/>
      <c r="J123" s="60"/>
      <c r="K123" s="60"/>
      <c r="L123" s="60"/>
      <c r="M123" s="60"/>
      <c r="N123" s="60"/>
      <c r="O123" s="60"/>
      <c r="P123" s="60"/>
      <c r="Q123" s="60"/>
      <c r="R123" s="60"/>
      <c r="S123" s="60"/>
      <c r="T123" s="60"/>
      <c r="U123" s="60"/>
      <c r="V123" s="65">
        <v>0</v>
      </c>
      <c r="W123" s="60">
        <v>1</v>
      </c>
      <c r="X123" s="66">
        <f t="shared" si="1"/>
        <v>0</v>
      </c>
    </row>
    <row r="124" spans="1:24" ht="72" customHeight="1" x14ac:dyDescent="0.25">
      <c r="A124" s="61" t="s">
        <v>58</v>
      </c>
      <c r="B124" s="62" t="s">
        <v>173</v>
      </c>
      <c r="C124" s="63" t="s">
        <v>421</v>
      </c>
      <c r="D124" s="60" t="s">
        <v>174</v>
      </c>
      <c r="E124" s="60"/>
      <c r="F124" s="60"/>
      <c r="G124" s="60"/>
      <c r="H124" s="60"/>
      <c r="I124" s="60"/>
      <c r="J124" s="60"/>
      <c r="K124" s="60"/>
      <c r="L124" s="60"/>
      <c r="M124" s="60"/>
      <c r="N124" s="60"/>
      <c r="O124" s="60"/>
      <c r="P124" s="60"/>
      <c r="Q124" s="60"/>
      <c r="R124" s="60"/>
      <c r="S124" s="60"/>
      <c r="T124" s="60"/>
      <c r="U124" s="60"/>
      <c r="V124" s="65">
        <v>0</v>
      </c>
      <c r="W124" s="60">
        <v>1</v>
      </c>
      <c r="X124" s="66">
        <f t="shared" si="1"/>
        <v>0</v>
      </c>
    </row>
    <row r="125" spans="1:24" ht="47.25" x14ac:dyDescent="0.25">
      <c r="A125" s="61" t="s">
        <v>58</v>
      </c>
      <c r="B125" s="62" t="s">
        <v>175</v>
      </c>
      <c r="C125" s="63" t="s">
        <v>176</v>
      </c>
      <c r="D125" s="60"/>
      <c r="E125" s="60"/>
      <c r="F125" s="60"/>
      <c r="G125" s="60"/>
      <c r="H125" s="60">
        <v>2000</v>
      </c>
      <c r="I125" s="60"/>
      <c r="J125" s="60"/>
      <c r="K125" s="60">
        <v>700</v>
      </c>
      <c r="L125" s="60"/>
      <c r="M125" s="60"/>
      <c r="N125" s="60">
        <v>750</v>
      </c>
      <c r="O125" s="60"/>
      <c r="P125" s="60"/>
      <c r="Q125" s="60"/>
      <c r="R125" s="60"/>
      <c r="S125" s="60"/>
      <c r="T125" s="60"/>
      <c r="U125" s="60"/>
      <c r="V125" s="65">
        <v>0</v>
      </c>
      <c r="W125" s="60">
        <v>1</v>
      </c>
      <c r="X125" s="66">
        <f t="shared" si="1"/>
        <v>0</v>
      </c>
    </row>
    <row r="126" spans="1:24" x14ac:dyDescent="0.25">
      <c r="A126" s="61"/>
      <c r="B126" s="62"/>
      <c r="C126" s="69" t="s">
        <v>420</v>
      </c>
      <c r="D126" s="70"/>
      <c r="E126" s="71"/>
      <c r="F126" s="71"/>
      <c r="G126" s="71"/>
      <c r="H126" s="60"/>
      <c r="I126" s="60"/>
      <c r="J126" s="60"/>
      <c r="K126" s="60"/>
      <c r="L126" s="60"/>
      <c r="M126" s="60"/>
      <c r="N126" s="60"/>
      <c r="O126" s="60"/>
      <c r="P126" s="60"/>
      <c r="Q126" s="60"/>
      <c r="R126" s="60"/>
      <c r="S126" s="60"/>
      <c r="T126" s="60"/>
      <c r="U126" s="60"/>
      <c r="V126" s="65">
        <v>0</v>
      </c>
      <c r="W126" s="60">
        <v>1</v>
      </c>
      <c r="X126" s="66">
        <f t="shared" si="1"/>
        <v>0</v>
      </c>
    </row>
    <row r="127" spans="1:24" ht="47.25" x14ac:dyDescent="0.25">
      <c r="A127" s="61"/>
      <c r="B127" s="62"/>
      <c r="C127" s="69" t="s">
        <v>124</v>
      </c>
      <c r="D127" s="70"/>
      <c r="E127" s="71"/>
      <c r="F127" s="71"/>
      <c r="G127" s="71"/>
      <c r="H127" s="60"/>
      <c r="I127" s="60"/>
      <c r="J127" s="60"/>
      <c r="K127" s="60"/>
      <c r="L127" s="60"/>
      <c r="M127" s="60"/>
      <c r="N127" s="60"/>
      <c r="O127" s="60"/>
      <c r="P127" s="60"/>
      <c r="Q127" s="60"/>
      <c r="R127" s="60"/>
      <c r="S127" s="60"/>
      <c r="T127" s="60"/>
      <c r="U127" s="60"/>
      <c r="V127" s="65">
        <v>0</v>
      </c>
      <c r="W127" s="60">
        <v>1</v>
      </c>
      <c r="X127" s="66">
        <f t="shared" si="1"/>
        <v>0</v>
      </c>
    </row>
    <row r="128" spans="1:24" ht="31.5" x14ac:dyDescent="0.25">
      <c r="A128" s="61"/>
      <c r="B128" s="62"/>
      <c r="C128" s="69" t="s">
        <v>125</v>
      </c>
      <c r="D128" s="70"/>
      <c r="E128" s="71"/>
      <c r="F128" s="71"/>
      <c r="G128" s="71"/>
      <c r="H128" s="60"/>
      <c r="I128" s="60"/>
      <c r="J128" s="60"/>
      <c r="K128" s="60"/>
      <c r="L128" s="60"/>
      <c r="M128" s="60"/>
      <c r="N128" s="60"/>
      <c r="O128" s="60"/>
      <c r="P128" s="60"/>
      <c r="Q128" s="60"/>
      <c r="R128" s="60"/>
      <c r="S128" s="60"/>
      <c r="T128" s="60"/>
      <c r="U128" s="60"/>
      <c r="V128" s="65">
        <v>0</v>
      </c>
      <c r="W128" s="60">
        <v>1</v>
      </c>
      <c r="X128" s="66">
        <f t="shared" si="1"/>
        <v>0</v>
      </c>
    </row>
    <row r="129" spans="1:24" x14ac:dyDescent="0.25">
      <c r="A129" s="61"/>
      <c r="B129" s="62"/>
      <c r="C129" s="63" t="s">
        <v>126</v>
      </c>
      <c r="D129" s="60"/>
      <c r="E129" s="60"/>
      <c r="F129" s="60"/>
      <c r="G129" s="60"/>
      <c r="H129" s="60"/>
      <c r="I129" s="60"/>
      <c r="J129" s="60"/>
      <c r="K129" s="60"/>
      <c r="L129" s="60"/>
      <c r="M129" s="60"/>
      <c r="N129" s="60"/>
      <c r="O129" s="60"/>
      <c r="P129" s="60"/>
      <c r="Q129" s="60"/>
      <c r="R129" s="60"/>
      <c r="S129" s="60"/>
      <c r="T129" s="60"/>
      <c r="U129" s="60"/>
      <c r="V129" s="65">
        <v>0</v>
      </c>
      <c r="W129" s="60">
        <v>1</v>
      </c>
      <c r="X129" s="66">
        <f t="shared" si="1"/>
        <v>0</v>
      </c>
    </row>
    <row r="130" spans="1:24" ht="31.5" x14ac:dyDescent="0.25">
      <c r="A130" s="61" t="s">
        <v>58</v>
      </c>
      <c r="B130" s="62" t="s">
        <v>177</v>
      </c>
      <c r="C130" s="63" t="s">
        <v>134</v>
      </c>
      <c r="D130" s="60"/>
      <c r="E130" s="60"/>
      <c r="F130" s="60"/>
      <c r="G130" s="60"/>
      <c r="H130" s="60">
        <v>1450</v>
      </c>
      <c r="I130" s="60"/>
      <c r="J130" s="60"/>
      <c r="K130" s="60">
        <v>850</v>
      </c>
      <c r="L130" s="60"/>
      <c r="M130" s="60"/>
      <c r="N130" s="60">
        <v>900</v>
      </c>
      <c r="O130" s="60"/>
      <c r="P130" s="60"/>
      <c r="Q130" s="60"/>
      <c r="R130" s="60"/>
      <c r="S130" s="60"/>
      <c r="T130" s="60"/>
      <c r="U130" s="60"/>
      <c r="V130" s="65">
        <v>0</v>
      </c>
      <c r="W130" s="60">
        <v>1</v>
      </c>
      <c r="X130" s="66">
        <f t="shared" si="1"/>
        <v>0</v>
      </c>
    </row>
    <row r="131" spans="1:24" ht="31.5" x14ac:dyDescent="0.25">
      <c r="A131" s="61" t="s">
        <v>58</v>
      </c>
      <c r="B131" s="62" t="s">
        <v>178</v>
      </c>
      <c r="C131" s="63" t="s">
        <v>134</v>
      </c>
      <c r="D131" s="60"/>
      <c r="E131" s="60"/>
      <c r="F131" s="60"/>
      <c r="G131" s="60" t="s">
        <v>179</v>
      </c>
      <c r="H131" s="68">
        <v>850</v>
      </c>
      <c r="I131" s="68"/>
      <c r="J131" s="68"/>
      <c r="K131" s="68"/>
      <c r="L131" s="68"/>
      <c r="M131" s="68"/>
      <c r="N131" s="68">
        <v>900</v>
      </c>
      <c r="O131" s="68"/>
      <c r="P131" s="68"/>
      <c r="Q131" s="60"/>
      <c r="R131" s="60"/>
      <c r="S131" s="60"/>
      <c r="T131" s="60"/>
      <c r="U131" s="60"/>
      <c r="V131" s="65">
        <v>0</v>
      </c>
      <c r="W131" s="60">
        <v>1</v>
      </c>
      <c r="X131" s="66">
        <f t="shared" si="1"/>
        <v>0</v>
      </c>
    </row>
    <row r="132" spans="1:24" ht="31.5" x14ac:dyDescent="0.25">
      <c r="A132" s="61" t="s">
        <v>58</v>
      </c>
      <c r="B132" s="62" t="s">
        <v>180</v>
      </c>
      <c r="C132" s="63" t="s">
        <v>134</v>
      </c>
      <c r="D132" s="60"/>
      <c r="E132" s="60"/>
      <c r="F132" s="60"/>
      <c r="G132" s="60" t="s">
        <v>179</v>
      </c>
      <c r="H132" s="60">
        <v>250</v>
      </c>
      <c r="I132" s="60"/>
      <c r="J132" s="60"/>
      <c r="K132" s="60">
        <v>700</v>
      </c>
      <c r="L132" s="60"/>
      <c r="M132" s="60"/>
      <c r="N132" s="60">
        <v>900</v>
      </c>
      <c r="O132" s="60"/>
      <c r="P132" s="60"/>
      <c r="Q132" s="60"/>
      <c r="R132" s="60"/>
      <c r="S132" s="60"/>
      <c r="T132" s="60"/>
      <c r="U132" s="60"/>
      <c r="V132" s="65">
        <v>0</v>
      </c>
      <c r="W132" s="60">
        <v>1</v>
      </c>
      <c r="X132" s="66">
        <f t="shared" si="1"/>
        <v>0</v>
      </c>
    </row>
    <row r="133" spans="1:24" ht="31.5" x14ac:dyDescent="0.25">
      <c r="A133" s="61" t="s">
        <v>72</v>
      </c>
      <c r="B133" s="62" t="s">
        <v>181</v>
      </c>
      <c r="C133" s="63" t="s">
        <v>182</v>
      </c>
      <c r="D133" s="60"/>
      <c r="E133" s="60"/>
      <c r="F133" s="60"/>
      <c r="G133" s="60"/>
      <c r="H133" s="60">
        <v>535</v>
      </c>
      <c r="I133" s="60"/>
      <c r="J133" s="60"/>
      <c r="K133" s="60">
        <v>850</v>
      </c>
      <c r="L133" s="60"/>
      <c r="M133" s="60"/>
      <c r="N133" s="60">
        <v>900</v>
      </c>
      <c r="O133" s="60"/>
      <c r="P133" s="60"/>
      <c r="Q133" s="60"/>
      <c r="R133" s="60"/>
      <c r="S133" s="60"/>
      <c r="T133" s="60"/>
      <c r="U133" s="60"/>
      <c r="V133" s="65">
        <v>0</v>
      </c>
      <c r="W133" s="60">
        <v>1</v>
      </c>
      <c r="X133" s="66">
        <f t="shared" si="1"/>
        <v>0</v>
      </c>
    </row>
    <row r="134" spans="1:24" x14ac:dyDescent="0.25">
      <c r="B134" s="72" t="s">
        <v>183</v>
      </c>
      <c r="C134" s="54" t="s">
        <v>184</v>
      </c>
      <c r="D134" s="55"/>
      <c r="E134" s="60"/>
      <c r="F134" s="60"/>
      <c r="G134" s="60"/>
      <c r="H134" s="60"/>
      <c r="I134" s="60"/>
      <c r="J134" s="60"/>
      <c r="K134" s="60"/>
      <c r="L134" s="60"/>
      <c r="M134" s="60"/>
      <c r="N134" s="60"/>
      <c r="O134" s="60"/>
      <c r="P134" s="60"/>
      <c r="Q134" s="60"/>
      <c r="R134" s="60"/>
      <c r="S134" s="60"/>
      <c r="T134" s="60"/>
      <c r="U134" s="60"/>
      <c r="V134" s="65">
        <v>0</v>
      </c>
      <c r="W134" s="60"/>
      <c r="X134" s="66">
        <f t="shared" si="1"/>
        <v>0</v>
      </c>
    </row>
    <row r="135" spans="1:24" ht="173.25" customHeight="1" x14ac:dyDescent="0.25">
      <c r="A135" s="61" t="s">
        <v>72</v>
      </c>
      <c r="B135" s="62" t="s">
        <v>185</v>
      </c>
      <c r="C135" s="63" t="s">
        <v>186</v>
      </c>
      <c r="D135" s="60" t="s">
        <v>61</v>
      </c>
      <c r="E135" s="60"/>
      <c r="F135" s="60"/>
      <c r="G135" s="60" t="s">
        <v>96</v>
      </c>
      <c r="H135" s="60">
        <v>1500</v>
      </c>
      <c r="I135" s="60"/>
      <c r="J135" s="60"/>
      <c r="K135" s="60"/>
      <c r="L135" s="60"/>
      <c r="M135" s="60"/>
      <c r="N135" s="68"/>
      <c r="O135" s="68"/>
      <c r="P135" s="68"/>
      <c r="Q135" s="60"/>
      <c r="R135" s="60"/>
      <c r="S135" s="64">
        <v>-0.1</v>
      </c>
      <c r="T135" s="64">
        <v>0.3</v>
      </c>
      <c r="U135" s="64"/>
      <c r="V135" s="65">
        <v>0</v>
      </c>
      <c r="W135" s="60">
        <v>1</v>
      </c>
      <c r="X135" s="66">
        <f t="shared" si="1"/>
        <v>0</v>
      </c>
    </row>
    <row r="136" spans="1:24" ht="146.25" customHeight="1" x14ac:dyDescent="0.25">
      <c r="A136" s="61" t="s">
        <v>72</v>
      </c>
      <c r="B136" s="62" t="s">
        <v>187</v>
      </c>
      <c r="C136" s="63" t="s">
        <v>188</v>
      </c>
      <c r="D136" s="60" t="s">
        <v>61</v>
      </c>
      <c r="E136" s="60"/>
      <c r="F136" s="60"/>
      <c r="G136" s="60"/>
      <c r="H136" s="60"/>
      <c r="I136" s="60"/>
      <c r="J136" s="60"/>
      <c r="K136" s="60"/>
      <c r="L136" s="60"/>
      <c r="M136" s="60"/>
      <c r="N136" s="68"/>
      <c r="O136" s="68"/>
      <c r="P136" s="68"/>
      <c r="Q136" s="60"/>
      <c r="R136" s="60"/>
      <c r="S136" s="64">
        <v>-0.1</v>
      </c>
      <c r="T136" s="60">
        <v>25</v>
      </c>
      <c r="U136" s="60"/>
      <c r="V136" s="65">
        <v>0</v>
      </c>
      <c r="W136" s="60">
        <v>1</v>
      </c>
      <c r="X136" s="66">
        <f t="shared" si="1"/>
        <v>0</v>
      </c>
    </row>
    <row r="137" spans="1:24" ht="63" customHeight="1" x14ac:dyDescent="0.25">
      <c r="A137" s="61" t="s">
        <v>58</v>
      </c>
      <c r="B137" s="62" t="s">
        <v>189</v>
      </c>
      <c r="C137" s="63" t="s">
        <v>190</v>
      </c>
      <c r="D137" s="60"/>
      <c r="E137" s="60"/>
      <c r="F137" s="60"/>
      <c r="G137" s="60"/>
      <c r="H137" s="60">
        <v>2000</v>
      </c>
      <c r="I137" s="60"/>
      <c r="J137" s="60"/>
      <c r="K137" s="60">
        <v>700</v>
      </c>
      <c r="L137" s="60"/>
      <c r="M137" s="60"/>
      <c r="N137" s="60">
        <v>750</v>
      </c>
      <c r="O137" s="60"/>
      <c r="P137" s="60"/>
      <c r="Q137" s="60"/>
      <c r="R137" s="60"/>
      <c r="S137" s="60"/>
      <c r="T137" s="60"/>
      <c r="U137" s="60"/>
      <c r="V137" s="65">
        <v>0</v>
      </c>
      <c r="W137" s="60">
        <v>1</v>
      </c>
      <c r="X137" s="66">
        <f t="shared" si="1"/>
        <v>0</v>
      </c>
    </row>
    <row r="138" spans="1:24" x14ac:dyDescent="0.25">
      <c r="A138" s="61"/>
      <c r="B138" s="62"/>
      <c r="C138" s="69" t="s">
        <v>420</v>
      </c>
      <c r="D138" s="70"/>
      <c r="E138" s="71"/>
      <c r="F138" s="71"/>
      <c r="G138" s="71"/>
      <c r="H138" s="60"/>
      <c r="I138" s="60"/>
      <c r="J138" s="60"/>
      <c r="K138" s="60"/>
      <c r="L138" s="60"/>
      <c r="M138" s="60"/>
      <c r="N138" s="60"/>
      <c r="O138" s="60"/>
      <c r="P138" s="60"/>
      <c r="Q138" s="60"/>
      <c r="R138" s="60"/>
      <c r="S138" s="60"/>
      <c r="T138" s="60"/>
      <c r="U138" s="60"/>
      <c r="V138" s="65">
        <v>0</v>
      </c>
      <c r="W138" s="60">
        <v>1</v>
      </c>
      <c r="X138" s="66">
        <f t="shared" si="1"/>
        <v>0</v>
      </c>
    </row>
    <row r="139" spans="1:24" ht="47.25" x14ac:dyDescent="0.25">
      <c r="A139" s="61"/>
      <c r="B139" s="62"/>
      <c r="C139" s="69" t="s">
        <v>124</v>
      </c>
      <c r="D139" s="70"/>
      <c r="E139" s="71"/>
      <c r="F139" s="71"/>
      <c r="G139" s="71"/>
      <c r="H139" s="60"/>
      <c r="I139" s="60"/>
      <c r="J139" s="60"/>
      <c r="K139" s="60"/>
      <c r="L139" s="60"/>
      <c r="M139" s="60"/>
      <c r="N139" s="60"/>
      <c r="O139" s="60"/>
      <c r="P139" s="60"/>
      <c r="Q139" s="60"/>
      <c r="R139" s="60"/>
      <c r="S139" s="60"/>
      <c r="T139" s="60"/>
      <c r="U139" s="60"/>
      <c r="V139" s="65">
        <v>0</v>
      </c>
      <c r="W139" s="60">
        <v>1</v>
      </c>
      <c r="X139" s="66">
        <f t="shared" si="1"/>
        <v>0</v>
      </c>
    </row>
    <row r="140" spans="1:24" ht="31.5" x14ac:dyDescent="0.25">
      <c r="A140" s="61"/>
      <c r="B140" s="62"/>
      <c r="C140" s="69" t="s">
        <v>125</v>
      </c>
      <c r="D140" s="70"/>
      <c r="E140" s="71"/>
      <c r="F140" s="71"/>
      <c r="G140" s="71"/>
      <c r="H140" s="60"/>
      <c r="I140" s="60"/>
      <c r="J140" s="60"/>
      <c r="K140" s="60"/>
      <c r="L140" s="60"/>
      <c r="M140" s="60"/>
      <c r="N140" s="60"/>
      <c r="O140" s="60"/>
      <c r="P140" s="60"/>
      <c r="Q140" s="60"/>
      <c r="R140" s="60"/>
      <c r="S140" s="60"/>
      <c r="T140" s="60"/>
      <c r="U140" s="60"/>
      <c r="V140" s="65">
        <v>0</v>
      </c>
      <c r="W140" s="60">
        <v>1</v>
      </c>
      <c r="X140" s="66">
        <f t="shared" si="1"/>
        <v>0</v>
      </c>
    </row>
    <row r="141" spans="1:24" x14ac:dyDescent="0.25">
      <c r="A141" s="61"/>
      <c r="B141" s="62"/>
      <c r="C141" s="63" t="s">
        <v>126</v>
      </c>
      <c r="D141" s="60"/>
      <c r="E141" s="60"/>
      <c r="F141" s="60"/>
      <c r="G141" s="60"/>
      <c r="H141" s="60"/>
      <c r="I141" s="60"/>
      <c r="J141" s="60"/>
      <c r="K141" s="60"/>
      <c r="L141" s="60"/>
      <c r="M141" s="60"/>
      <c r="N141" s="60"/>
      <c r="O141" s="60"/>
      <c r="P141" s="60"/>
      <c r="Q141" s="60"/>
      <c r="R141" s="60"/>
      <c r="S141" s="60"/>
      <c r="T141" s="60"/>
      <c r="U141" s="60"/>
      <c r="V141" s="65">
        <v>0</v>
      </c>
      <c r="W141" s="60">
        <v>1</v>
      </c>
      <c r="X141" s="66">
        <f t="shared" si="1"/>
        <v>0</v>
      </c>
    </row>
    <row r="142" spans="1:24" ht="186" customHeight="1" x14ac:dyDescent="0.25">
      <c r="A142" s="61" t="s">
        <v>58</v>
      </c>
      <c r="B142" s="62" t="s">
        <v>191</v>
      </c>
      <c r="C142" s="63" t="s">
        <v>113</v>
      </c>
      <c r="D142" s="60"/>
      <c r="E142" s="60"/>
      <c r="F142" s="60"/>
      <c r="G142" s="60"/>
      <c r="H142" s="60">
        <v>1000</v>
      </c>
      <c r="I142" s="60"/>
      <c r="J142" s="60"/>
      <c r="K142" s="60">
        <v>200</v>
      </c>
      <c r="L142" s="60"/>
      <c r="M142" s="60"/>
      <c r="N142" s="60"/>
      <c r="O142" s="60"/>
      <c r="P142" s="60"/>
      <c r="Q142" s="60"/>
      <c r="R142" s="60"/>
      <c r="S142" s="60"/>
      <c r="T142" s="60"/>
      <c r="U142" s="60"/>
      <c r="V142" s="65">
        <v>0</v>
      </c>
      <c r="W142" s="60">
        <v>1</v>
      </c>
      <c r="X142" s="66">
        <f t="shared" si="1"/>
        <v>0</v>
      </c>
    </row>
    <row r="143" spans="1:24" ht="192.75" customHeight="1" x14ac:dyDescent="0.25">
      <c r="A143" s="61" t="s">
        <v>58</v>
      </c>
      <c r="B143" s="62" t="s">
        <v>192</v>
      </c>
      <c r="C143" s="63" t="s">
        <v>113</v>
      </c>
      <c r="D143" s="60"/>
      <c r="E143" s="60"/>
      <c r="F143" s="60"/>
      <c r="G143" s="60"/>
      <c r="H143" s="60">
        <v>800</v>
      </c>
      <c r="I143" s="60"/>
      <c r="J143" s="60"/>
      <c r="K143" s="60">
        <v>200</v>
      </c>
      <c r="L143" s="60"/>
      <c r="M143" s="60"/>
      <c r="N143" s="60"/>
      <c r="O143" s="60"/>
      <c r="P143" s="60"/>
      <c r="Q143" s="60"/>
      <c r="R143" s="60"/>
      <c r="S143" s="60"/>
      <c r="T143" s="60"/>
      <c r="U143" s="60"/>
      <c r="V143" s="65">
        <v>0</v>
      </c>
      <c r="W143" s="60">
        <v>1</v>
      </c>
      <c r="X143" s="66">
        <f t="shared" si="1"/>
        <v>0</v>
      </c>
    </row>
    <row r="144" spans="1:24" ht="183" customHeight="1" x14ac:dyDescent="0.25">
      <c r="A144" s="61" t="s">
        <v>58</v>
      </c>
      <c r="B144" s="62" t="s">
        <v>193</v>
      </c>
      <c r="C144" s="63" t="s">
        <v>113</v>
      </c>
      <c r="D144" s="60"/>
      <c r="E144" s="60"/>
      <c r="F144" s="60"/>
      <c r="G144" s="60"/>
      <c r="H144" s="60">
        <v>1000</v>
      </c>
      <c r="I144" s="60"/>
      <c r="J144" s="60"/>
      <c r="K144" s="60">
        <v>200</v>
      </c>
      <c r="L144" s="60"/>
      <c r="M144" s="60"/>
      <c r="N144" s="60"/>
      <c r="O144" s="60"/>
      <c r="P144" s="60"/>
      <c r="Q144" s="60"/>
      <c r="R144" s="60"/>
      <c r="S144" s="60"/>
      <c r="T144" s="60"/>
      <c r="U144" s="60"/>
      <c r="V144" s="65">
        <v>0</v>
      </c>
      <c r="W144" s="60">
        <v>1</v>
      </c>
      <c r="X144" s="66">
        <f t="shared" si="1"/>
        <v>0</v>
      </c>
    </row>
    <row r="145" spans="1:24" x14ac:dyDescent="0.25">
      <c r="A145" s="61"/>
      <c r="B145" s="72" t="s">
        <v>194</v>
      </c>
      <c r="C145" s="54" t="s">
        <v>195</v>
      </c>
      <c r="D145" s="55"/>
      <c r="E145" s="60"/>
      <c r="F145" s="60"/>
      <c r="G145" s="60"/>
      <c r="H145" s="60"/>
      <c r="I145" s="60"/>
      <c r="J145" s="60"/>
      <c r="K145" s="60"/>
      <c r="L145" s="60"/>
      <c r="M145" s="60"/>
      <c r="N145" s="60"/>
      <c r="O145" s="60"/>
      <c r="P145" s="60"/>
      <c r="Q145" s="60"/>
      <c r="R145" s="60"/>
      <c r="S145" s="60"/>
      <c r="T145" s="60"/>
      <c r="U145" s="60"/>
      <c r="V145" s="65">
        <v>0</v>
      </c>
      <c r="W145" s="60"/>
      <c r="X145" s="66">
        <f t="shared" si="1"/>
        <v>0</v>
      </c>
    </row>
    <row r="146" spans="1:24" x14ac:dyDescent="0.25">
      <c r="A146" s="61" t="s">
        <v>104</v>
      </c>
      <c r="B146" s="62" t="s">
        <v>196</v>
      </c>
      <c r="C146" s="63" t="s">
        <v>407</v>
      </c>
      <c r="D146" s="60"/>
      <c r="E146" s="60"/>
      <c r="F146" s="60"/>
      <c r="G146" s="60"/>
      <c r="H146" s="60">
        <v>1600</v>
      </c>
      <c r="I146" s="60"/>
      <c r="J146" s="60"/>
      <c r="K146" s="60">
        <v>500</v>
      </c>
      <c r="L146" s="60"/>
      <c r="M146" s="60"/>
      <c r="N146" s="68">
        <v>1800</v>
      </c>
      <c r="O146" s="68"/>
      <c r="P146" s="68"/>
      <c r="Q146" s="60"/>
      <c r="R146" s="60"/>
      <c r="S146" s="60"/>
      <c r="T146" s="60"/>
      <c r="U146" s="60"/>
      <c r="V146" s="65">
        <v>0</v>
      </c>
      <c r="W146" s="60">
        <v>1</v>
      </c>
      <c r="X146" s="66">
        <f t="shared" si="1"/>
        <v>0</v>
      </c>
    </row>
    <row r="147" spans="1:24" ht="66" customHeight="1" x14ac:dyDescent="0.25">
      <c r="A147" s="61" t="s">
        <v>72</v>
      </c>
      <c r="B147" s="62" t="s">
        <v>197</v>
      </c>
      <c r="C147" s="63" t="s">
        <v>198</v>
      </c>
      <c r="D147" s="60" t="s">
        <v>174</v>
      </c>
      <c r="E147" s="60"/>
      <c r="F147" s="60"/>
      <c r="G147" s="60"/>
      <c r="H147" s="60"/>
      <c r="I147" s="60"/>
      <c r="J147" s="60"/>
      <c r="K147" s="60"/>
      <c r="L147" s="60"/>
      <c r="M147" s="60" t="s">
        <v>96</v>
      </c>
      <c r="N147" s="68">
        <v>1650</v>
      </c>
      <c r="O147" s="68"/>
      <c r="P147" s="68"/>
      <c r="Q147" s="60"/>
      <c r="R147" s="60"/>
      <c r="S147" s="60"/>
      <c r="T147" s="60"/>
      <c r="U147" s="60"/>
      <c r="V147" s="65">
        <v>0</v>
      </c>
      <c r="W147" s="60">
        <v>30</v>
      </c>
      <c r="X147" s="66">
        <f t="shared" si="1"/>
        <v>0</v>
      </c>
    </row>
    <row r="148" spans="1:24" x14ac:dyDescent="0.25">
      <c r="A148" s="61"/>
      <c r="B148" s="72" t="s">
        <v>199</v>
      </c>
      <c r="C148" s="54" t="s">
        <v>200</v>
      </c>
      <c r="D148" s="55"/>
      <c r="E148" s="60"/>
      <c r="F148" s="60"/>
      <c r="G148" s="60"/>
      <c r="H148" s="60"/>
      <c r="I148" s="60"/>
      <c r="J148" s="60"/>
      <c r="K148" s="60"/>
      <c r="L148" s="60"/>
      <c r="M148" s="60"/>
      <c r="N148" s="60"/>
      <c r="O148" s="60"/>
      <c r="P148" s="60"/>
      <c r="Q148" s="60"/>
      <c r="R148" s="60"/>
      <c r="S148" s="60"/>
      <c r="T148" s="60"/>
      <c r="U148" s="60"/>
      <c r="V148" s="65">
        <v>0</v>
      </c>
      <c r="W148" s="60"/>
      <c r="X148" s="66">
        <f t="shared" si="1"/>
        <v>0</v>
      </c>
    </row>
    <row r="149" spans="1:24" x14ac:dyDescent="0.25">
      <c r="A149" s="61" t="s">
        <v>104</v>
      </c>
      <c r="B149" s="62" t="s">
        <v>201</v>
      </c>
      <c r="C149" s="63" t="s">
        <v>407</v>
      </c>
      <c r="D149" s="60"/>
      <c r="E149" s="60"/>
      <c r="F149" s="60"/>
      <c r="G149" s="60"/>
      <c r="H149" s="60">
        <v>1850</v>
      </c>
      <c r="I149" s="60"/>
      <c r="J149" s="60"/>
      <c r="K149" s="60">
        <v>500</v>
      </c>
      <c r="L149" s="60"/>
      <c r="M149" s="60"/>
      <c r="N149" s="68">
        <v>1800</v>
      </c>
      <c r="O149" s="68"/>
      <c r="P149" s="68"/>
      <c r="Q149" s="60"/>
      <c r="R149" s="60"/>
      <c r="S149" s="60"/>
      <c r="T149" s="60"/>
      <c r="U149" s="60"/>
      <c r="V149" s="65">
        <v>0</v>
      </c>
      <c r="W149" s="60">
        <v>2</v>
      </c>
      <c r="X149" s="66">
        <f t="shared" si="1"/>
        <v>0</v>
      </c>
    </row>
    <row r="150" spans="1:24" x14ac:dyDescent="0.25">
      <c r="A150" s="61" t="s">
        <v>104</v>
      </c>
      <c r="B150" s="62" t="s">
        <v>202</v>
      </c>
      <c r="C150" s="63" t="s">
        <v>407</v>
      </c>
      <c r="D150" s="60"/>
      <c r="E150" s="60"/>
      <c r="F150" s="60"/>
      <c r="G150" s="60"/>
      <c r="H150" s="60">
        <v>1600</v>
      </c>
      <c r="I150" s="60"/>
      <c r="J150" s="60"/>
      <c r="K150" s="60">
        <v>400</v>
      </c>
      <c r="L150" s="60"/>
      <c r="M150" s="60"/>
      <c r="N150" s="68">
        <v>1800</v>
      </c>
      <c r="O150" s="68"/>
      <c r="P150" s="68"/>
      <c r="Q150" s="60"/>
      <c r="R150" s="60"/>
      <c r="S150" s="60"/>
      <c r="T150" s="60"/>
      <c r="U150" s="60"/>
      <c r="V150" s="65">
        <v>0</v>
      </c>
      <c r="W150" s="60">
        <v>1</v>
      </c>
      <c r="X150" s="66">
        <f t="shared" si="1"/>
        <v>0</v>
      </c>
    </row>
    <row r="151" spans="1:24" ht="84" customHeight="1" x14ac:dyDescent="0.25">
      <c r="A151" s="61" t="s">
        <v>58</v>
      </c>
      <c r="B151" s="62" t="s">
        <v>203</v>
      </c>
      <c r="C151" s="63" t="s">
        <v>204</v>
      </c>
      <c r="D151" s="60" t="s">
        <v>174</v>
      </c>
      <c r="E151" s="60"/>
      <c r="F151" s="60"/>
      <c r="G151" s="60"/>
      <c r="H151" s="60"/>
      <c r="I151" s="60"/>
      <c r="J151" s="60" t="s">
        <v>96</v>
      </c>
      <c r="K151" s="60">
        <v>800</v>
      </c>
      <c r="L151" s="60"/>
      <c r="M151" s="60"/>
      <c r="N151" s="68"/>
      <c r="O151" s="68"/>
      <c r="P151" s="68"/>
      <c r="Q151" s="60"/>
      <c r="R151" s="60"/>
      <c r="S151" s="60"/>
      <c r="T151" s="60"/>
      <c r="U151" s="60"/>
      <c r="V151" s="65">
        <v>0</v>
      </c>
      <c r="W151" s="60">
        <v>1</v>
      </c>
      <c r="X151" s="66">
        <f t="shared" si="1"/>
        <v>0</v>
      </c>
    </row>
    <row r="152" spans="1:24" ht="104.25" customHeight="1" x14ac:dyDescent="0.25">
      <c r="A152" s="61" t="s">
        <v>58</v>
      </c>
      <c r="B152" s="62" t="s">
        <v>205</v>
      </c>
      <c r="C152" s="63" t="s">
        <v>206</v>
      </c>
      <c r="D152" s="60" t="s">
        <v>174</v>
      </c>
      <c r="E152" s="60"/>
      <c r="F152" s="60"/>
      <c r="G152" s="60"/>
      <c r="H152" s="60"/>
      <c r="I152" s="60"/>
      <c r="J152" s="60" t="s">
        <v>96</v>
      </c>
      <c r="K152" s="60">
        <v>800</v>
      </c>
      <c r="L152" s="60"/>
      <c r="M152" s="60"/>
      <c r="N152" s="68"/>
      <c r="O152" s="68"/>
      <c r="P152" s="68"/>
      <c r="Q152" s="60"/>
      <c r="R152" s="60"/>
      <c r="S152" s="60"/>
      <c r="T152" s="60"/>
      <c r="U152" s="60"/>
      <c r="V152" s="65">
        <v>0</v>
      </c>
      <c r="W152" s="60">
        <v>3</v>
      </c>
      <c r="X152" s="66">
        <f t="shared" si="1"/>
        <v>0</v>
      </c>
    </row>
    <row r="153" spans="1:24" x14ac:dyDescent="0.25">
      <c r="A153" s="73"/>
      <c r="B153" s="72" t="s">
        <v>207</v>
      </c>
      <c r="C153" s="54" t="s">
        <v>208</v>
      </c>
      <c r="D153" s="55"/>
      <c r="E153" s="60"/>
      <c r="F153" s="60"/>
      <c r="G153" s="60"/>
      <c r="H153" s="60"/>
      <c r="I153" s="60"/>
      <c r="J153" s="60"/>
      <c r="K153" s="60"/>
      <c r="L153" s="60"/>
      <c r="M153" s="60"/>
      <c r="N153" s="60"/>
      <c r="O153" s="60"/>
      <c r="P153" s="60"/>
      <c r="Q153" s="60"/>
      <c r="R153" s="60"/>
      <c r="S153" s="60"/>
      <c r="T153" s="60"/>
      <c r="U153" s="60"/>
      <c r="V153" s="65">
        <v>0</v>
      </c>
      <c r="W153" s="60"/>
      <c r="X153" s="66">
        <f t="shared" si="1"/>
        <v>0</v>
      </c>
    </row>
    <row r="154" spans="1:24" x14ac:dyDescent="0.25">
      <c r="A154" s="73"/>
      <c r="B154" s="72" t="s">
        <v>209</v>
      </c>
      <c r="C154" s="54" t="s">
        <v>210</v>
      </c>
      <c r="D154" s="55"/>
      <c r="E154" s="60"/>
      <c r="F154" s="60"/>
      <c r="G154" s="60"/>
      <c r="H154" s="60"/>
      <c r="I154" s="60"/>
      <c r="J154" s="60"/>
      <c r="K154" s="60"/>
      <c r="L154" s="60"/>
      <c r="M154" s="60"/>
      <c r="N154" s="60"/>
      <c r="O154" s="60"/>
      <c r="P154" s="60"/>
      <c r="Q154" s="60"/>
      <c r="R154" s="60"/>
      <c r="S154" s="60"/>
      <c r="T154" s="60"/>
      <c r="U154" s="60"/>
      <c r="V154" s="65">
        <v>0</v>
      </c>
      <c r="W154" s="60"/>
      <c r="X154" s="66">
        <f t="shared" si="1"/>
        <v>0</v>
      </c>
    </row>
    <row r="155" spans="1:24" ht="58.5" customHeight="1" x14ac:dyDescent="0.25">
      <c r="A155" s="61" t="s">
        <v>58</v>
      </c>
      <c r="B155" s="62" t="s">
        <v>211</v>
      </c>
      <c r="C155" s="63" t="s">
        <v>123</v>
      </c>
      <c r="D155" s="60"/>
      <c r="E155" s="60"/>
      <c r="F155" s="60"/>
      <c r="G155" s="60"/>
      <c r="H155" s="60">
        <v>6150</v>
      </c>
      <c r="I155" s="60"/>
      <c r="J155" s="60"/>
      <c r="K155" s="60">
        <v>700</v>
      </c>
      <c r="L155" s="60"/>
      <c r="M155" s="60"/>
      <c r="N155" s="60">
        <v>750</v>
      </c>
      <c r="O155" s="60"/>
      <c r="P155" s="60"/>
      <c r="Q155" s="60"/>
      <c r="R155" s="60"/>
      <c r="S155" s="60"/>
      <c r="T155" s="60"/>
      <c r="U155" s="60"/>
      <c r="V155" s="65">
        <v>0</v>
      </c>
      <c r="W155" s="60">
        <v>1</v>
      </c>
      <c r="X155" s="66">
        <f t="shared" si="1"/>
        <v>0</v>
      </c>
    </row>
    <row r="156" spans="1:24" x14ac:dyDescent="0.25">
      <c r="A156" s="61"/>
      <c r="B156" s="62"/>
      <c r="C156" s="69" t="s">
        <v>420</v>
      </c>
      <c r="D156" s="70"/>
      <c r="E156" s="71"/>
      <c r="F156" s="71"/>
      <c r="G156" s="71"/>
      <c r="H156" s="60"/>
      <c r="I156" s="60"/>
      <c r="J156" s="60"/>
      <c r="K156" s="60"/>
      <c r="L156" s="60"/>
      <c r="M156" s="60"/>
      <c r="N156" s="60"/>
      <c r="O156" s="60"/>
      <c r="P156" s="60"/>
      <c r="Q156" s="60"/>
      <c r="R156" s="60"/>
      <c r="S156" s="60"/>
      <c r="T156" s="60"/>
      <c r="U156" s="60"/>
      <c r="V156" s="65">
        <v>0</v>
      </c>
      <c r="W156" s="60">
        <v>1</v>
      </c>
      <c r="X156" s="66">
        <f t="shared" si="1"/>
        <v>0</v>
      </c>
    </row>
    <row r="157" spans="1:24" ht="47.25" x14ac:dyDescent="0.25">
      <c r="A157" s="61"/>
      <c r="B157" s="62"/>
      <c r="C157" s="69" t="s">
        <v>124</v>
      </c>
      <c r="D157" s="70"/>
      <c r="E157" s="71"/>
      <c r="F157" s="71"/>
      <c r="G157" s="71"/>
      <c r="H157" s="60"/>
      <c r="I157" s="60"/>
      <c r="J157" s="60"/>
      <c r="K157" s="60"/>
      <c r="L157" s="60"/>
      <c r="M157" s="60"/>
      <c r="N157" s="60"/>
      <c r="O157" s="60"/>
      <c r="P157" s="60"/>
      <c r="Q157" s="60"/>
      <c r="R157" s="60"/>
      <c r="S157" s="60"/>
      <c r="T157" s="60"/>
      <c r="U157" s="60"/>
      <c r="V157" s="65">
        <v>0</v>
      </c>
      <c r="W157" s="60">
        <v>1</v>
      </c>
      <c r="X157" s="66">
        <f t="shared" si="1"/>
        <v>0</v>
      </c>
    </row>
    <row r="158" spans="1:24" ht="31.5" x14ac:dyDescent="0.25">
      <c r="A158" s="61"/>
      <c r="B158" s="62"/>
      <c r="C158" s="69" t="s">
        <v>125</v>
      </c>
      <c r="D158" s="70"/>
      <c r="E158" s="71"/>
      <c r="F158" s="71"/>
      <c r="G158" s="71"/>
      <c r="H158" s="60"/>
      <c r="I158" s="60"/>
      <c r="J158" s="60"/>
      <c r="K158" s="60"/>
      <c r="L158" s="60"/>
      <c r="M158" s="60"/>
      <c r="N158" s="60"/>
      <c r="O158" s="60"/>
      <c r="P158" s="60"/>
      <c r="Q158" s="60"/>
      <c r="R158" s="60"/>
      <c r="S158" s="60"/>
      <c r="T158" s="60"/>
      <c r="U158" s="60"/>
      <c r="V158" s="65">
        <v>0</v>
      </c>
      <c r="W158" s="60">
        <v>1</v>
      </c>
      <c r="X158" s="66">
        <f t="shared" si="1"/>
        <v>0</v>
      </c>
    </row>
    <row r="159" spans="1:24" x14ac:dyDescent="0.25">
      <c r="A159" s="61"/>
      <c r="B159" s="62"/>
      <c r="C159" s="63" t="s">
        <v>126</v>
      </c>
      <c r="D159" s="60"/>
      <c r="E159" s="60"/>
      <c r="F159" s="60"/>
      <c r="G159" s="60"/>
      <c r="H159" s="60"/>
      <c r="I159" s="60"/>
      <c r="J159" s="60"/>
      <c r="K159" s="60"/>
      <c r="L159" s="60"/>
      <c r="M159" s="60"/>
      <c r="N159" s="60"/>
      <c r="O159" s="60"/>
      <c r="P159" s="60"/>
      <c r="Q159" s="60"/>
      <c r="R159" s="60"/>
      <c r="S159" s="60"/>
      <c r="T159" s="60"/>
      <c r="U159" s="60"/>
      <c r="V159" s="65">
        <v>0</v>
      </c>
      <c r="W159" s="60">
        <v>1</v>
      </c>
      <c r="X159" s="66">
        <f t="shared" si="1"/>
        <v>0</v>
      </c>
    </row>
    <row r="160" spans="1:24" x14ac:dyDescent="0.25">
      <c r="A160" s="61" t="s">
        <v>104</v>
      </c>
      <c r="B160" s="62" t="s">
        <v>212</v>
      </c>
      <c r="C160" s="63" t="s">
        <v>407</v>
      </c>
      <c r="D160" s="60"/>
      <c r="E160" s="60"/>
      <c r="F160" s="60"/>
      <c r="G160" s="60"/>
      <c r="H160" s="68">
        <v>1800</v>
      </c>
      <c r="I160" s="68"/>
      <c r="J160" s="68"/>
      <c r="K160" s="68">
        <v>500</v>
      </c>
      <c r="L160" s="68"/>
      <c r="M160" s="68"/>
      <c r="N160" s="68"/>
      <c r="O160" s="68"/>
      <c r="P160" s="68"/>
      <c r="Q160" s="60"/>
      <c r="R160" s="60"/>
      <c r="S160" s="60"/>
      <c r="T160" s="60"/>
      <c r="U160" s="60"/>
      <c r="V160" s="65">
        <v>0</v>
      </c>
      <c r="W160" s="60">
        <v>1</v>
      </c>
      <c r="X160" s="66">
        <f t="shared" si="1"/>
        <v>0</v>
      </c>
    </row>
    <row r="161" spans="1:24" ht="88.5" customHeight="1" x14ac:dyDescent="0.25">
      <c r="A161" s="61" t="s">
        <v>58</v>
      </c>
      <c r="B161" s="62" t="s">
        <v>213</v>
      </c>
      <c r="C161" s="69" t="s">
        <v>214</v>
      </c>
      <c r="D161" s="60" t="s">
        <v>174</v>
      </c>
      <c r="E161" s="60"/>
      <c r="F161" s="60"/>
      <c r="G161" s="60"/>
      <c r="H161" s="60"/>
      <c r="I161" s="60"/>
      <c r="J161" s="60"/>
      <c r="K161" s="60"/>
      <c r="L161" s="60"/>
      <c r="M161" s="60"/>
      <c r="N161" s="60"/>
      <c r="O161" s="60"/>
      <c r="P161" s="60"/>
      <c r="Q161" s="60"/>
      <c r="R161" s="60"/>
      <c r="S161" s="60"/>
      <c r="T161" s="60"/>
      <c r="U161" s="60"/>
      <c r="V161" s="65">
        <v>0</v>
      </c>
      <c r="W161" s="60">
        <v>1</v>
      </c>
      <c r="X161" s="66">
        <f t="shared" si="1"/>
        <v>0</v>
      </c>
    </row>
    <row r="162" spans="1:24" ht="66.75" customHeight="1" x14ac:dyDescent="0.25">
      <c r="A162" s="61" t="s">
        <v>104</v>
      </c>
      <c r="B162" s="62" t="s">
        <v>215</v>
      </c>
      <c r="C162" s="63" t="s">
        <v>422</v>
      </c>
      <c r="D162" s="60"/>
      <c r="E162" s="60"/>
      <c r="F162" s="60"/>
      <c r="G162" s="60"/>
      <c r="H162" s="60"/>
      <c r="I162" s="60"/>
      <c r="J162" s="60"/>
      <c r="K162" s="60"/>
      <c r="L162" s="60"/>
      <c r="M162" s="60"/>
      <c r="N162" s="60"/>
      <c r="O162" s="60"/>
      <c r="P162" s="60"/>
      <c r="Q162" s="60"/>
      <c r="R162" s="60"/>
      <c r="S162" s="60" t="s">
        <v>96</v>
      </c>
      <c r="T162" s="60">
        <v>4</v>
      </c>
      <c r="U162" s="60"/>
      <c r="V162" s="65">
        <v>0</v>
      </c>
      <c r="W162" s="60">
        <v>1</v>
      </c>
      <c r="X162" s="66">
        <f t="shared" si="1"/>
        <v>0</v>
      </c>
    </row>
    <row r="163" spans="1:24" x14ac:dyDescent="0.25">
      <c r="A163" s="61" t="s">
        <v>58</v>
      </c>
      <c r="B163" s="62" t="s">
        <v>216</v>
      </c>
      <c r="C163" s="63" t="s">
        <v>131</v>
      </c>
      <c r="D163" s="60"/>
      <c r="E163" s="60"/>
      <c r="F163" s="60"/>
      <c r="G163" s="60"/>
      <c r="H163" s="60">
        <v>2000</v>
      </c>
      <c r="I163" s="60"/>
      <c r="J163" s="60"/>
      <c r="K163" s="60">
        <v>700</v>
      </c>
      <c r="L163" s="60"/>
      <c r="M163" s="60"/>
      <c r="N163" s="60">
        <v>900</v>
      </c>
      <c r="O163" s="60"/>
      <c r="P163" s="60"/>
      <c r="Q163" s="60"/>
      <c r="R163" s="60"/>
      <c r="S163" s="60"/>
      <c r="T163" s="60"/>
      <c r="U163" s="60"/>
      <c r="V163" s="65">
        <v>0</v>
      </c>
      <c r="W163" s="60">
        <v>4</v>
      </c>
      <c r="X163" s="66">
        <f t="shared" si="1"/>
        <v>0</v>
      </c>
    </row>
    <row r="164" spans="1:24" ht="47.25" x14ac:dyDescent="0.25">
      <c r="A164" s="61" t="s">
        <v>58</v>
      </c>
      <c r="B164" s="62" t="s">
        <v>217</v>
      </c>
      <c r="C164" s="63" t="s">
        <v>218</v>
      </c>
      <c r="D164" s="60"/>
      <c r="E164" s="68"/>
      <c r="F164" s="68"/>
      <c r="G164" s="68"/>
      <c r="H164" s="60"/>
      <c r="I164" s="60"/>
      <c r="J164" s="60"/>
      <c r="K164" s="60"/>
      <c r="L164" s="60"/>
      <c r="M164" s="60"/>
      <c r="N164" s="60"/>
      <c r="O164" s="60"/>
      <c r="P164" s="60"/>
      <c r="Q164" s="60"/>
      <c r="R164" s="60"/>
      <c r="S164" s="60"/>
      <c r="T164" s="60"/>
      <c r="U164" s="60"/>
      <c r="V164" s="65">
        <v>0</v>
      </c>
      <c r="W164" s="60">
        <v>1</v>
      </c>
      <c r="X164" s="66">
        <f t="shared" si="1"/>
        <v>0</v>
      </c>
    </row>
    <row r="165" spans="1:24" ht="60" x14ac:dyDescent="0.25">
      <c r="A165" s="61" t="s">
        <v>58</v>
      </c>
      <c r="B165" s="62" t="s">
        <v>219</v>
      </c>
      <c r="C165" s="63" t="s">
        <v>198</v>
      </c>
      <c r="D165" s="60" t="s">
        <v>174</v>
      </c>
      <c r="E165" s="60"/>
      <c r="F165" s="60"/>
      <c r="G165" s="60"/>
      <c r="H165" s="60"/>
      <c r="I165" s="60"/>
      <c r="J165" s="60"/>
      <c r="K165" s="60"/>
      <c r="L165" s="60"/>
      <c r="M165" s="60" t="s">
        <v>96</v>
      </c>
      <c r="N165" s="68">
        <v>1650</v>
      </c>
      <c r="O165" s="68"/>
      <c r="P165" s="68"/>
      <c r="Q165" s="60"/>
      <c r="R165" s="60"/>
      <c r="S165" s="60"/>
      <c r="T165" s="60"/>
      <c r="U165" s="60"/>
      <c r="V165" s="65">
        <v>0</v>
      </c>
      <c r="W165" s="60">
        <v>2</v>
      </c>
      <c r="X165" s="66">
        <f t="shared" si="1"/>
        <v>0</v>
      </c>
    </row>
    <row r="166" spans="1:24" ht="106.5" customHeight="1" x14ac:dyDescent="0.25">
      <c r="A166" s="61" t="s">
        <v>58</v>
      </c>
      <c r="B166" s="62" t="s">
        <v>220</v>
      </c>
      <c r="C166" s="63" t="s">
        <v>221</v>
      </c>
      <c r="D166" s="60" t="s">
        <v>174</v>
      </c>
      <c r="E166" s="60"/>
      <c r="F166" s="60"/>
      <c r="G166" s="60"/>
      <c r="H166" s="60"/>
      <c r="I166" s="60"/>
      <c r="J166" s="60"/>
      <c r="K166" s="60"/>
      <c r="L166" s="60"/>
      <c r="M166" s="60"/>
      <c r="N166" s="60"/>
      <c r="O166" s="60"/>
      <c r="P166" s="60"/>
      <c r="Q166" s="60"/>
      <c r="R166" s="60"/>
      <c r="S166" s="60"/>
      <c r="T166" s="60"/>
      <c r="U166" s="60"/>
      <c r="V166" s="65">
        <v>0</v>
      </c>
      <c r="W166" s="60">
        <v>1</v>
      </c>
      <c r="X166" s="66">
        <f t="shared" si="1"/>
        <v>0</v>
      </c>
    </row>
    <row r="167" spans="1:24" ht="152.25" customHeight="1" x14ac:dyDescent="0.25">
      <c r="A167" s="52" t="s">
        <v>58</v>
      </c>
      <c r="B167" s="62" t="s">
        <v>222</v>
      </c>
      <c r="C167" s="63" t="s">
        <v>223</v>
      </c>
      <c r="D167" s="60"/>
      <c r="E167" s="60"/>
      <c r="F167" s="60"/>
      <c r="G167" s="60"/>
      <c r="H167" s="60">
        <v>3000</v>
      </c>
      <c r="I167" s="60"/>
      <c r="J167" s="60"/>
      <c r="K167" s="60">
        <v>20</v>
      </c>
      <c r="L167" s="60"/>
      <c r="M167" s="60"/>
      <c r="N167" s="60"/>
      <c r="O167" s="60"/>
      <c r="P167" s="60"/>
      <c r="Q167" s="60"/>
      <c r="R167" s="60"/>
      <c r="S167" s="60"/>
      <c r="T167" s="60"/>
      <c r="U167" s="60"/>
      <c r="V167" s="65">
        <v>0</v>
      </c>
      <c r="W167" s="60">
        <v>1</v>
      </c>
      <c r="X167" s="66">
        <f t="shared" si="1"/>
        <v>0</v>
      </c>
    </row>
    <row r="168" spans="1:24" x14ac:dyDescent="0.25">
      <c r="A168" s="73"/>
      <c r="B168" s="72" t="s">
        <v>224</v>
      </c>
      <c r="C168" s="54" t="s">
        <v>225</v>
      </c>
      <c r="D168" s="55"/>
      <c r="E168" s="60"/>
      <c r="F168" s="60"/>
      <c r="G168" s="60"/>
      <c r="H168" s="60"/>
      <c r="I168" s="60"/>
      <c r="J168" s="60"/>
      <c r="K168" s="60"/>
      <c r="L168" s="60"/>
      <c r="M168" s="60"/>
      <c r="N168" s="60"/>
      <c r="O168" s="60"/>
      <c r="P168" s="60"/>
      <c r="Q168" s="60"/>
      <c r="R168" s="60"/>
      <c r="S168" s="60"/>
      <c r="T168" s="60"/>
      <c r="U168" s="60"/>
      <c r="V168" s="65">
        <v>0</v>
      </c>
      <c r="W168" s="60"/>
      <c r="X168" s="66">
        <f t="shared" si="1"/>
        <v>0</v>
      </c>
    </row>
    <row r="169" spans="1:24" x14ac:dyDescent="0.25">
      <c r="A169" s="74" t="s">
        <v>104</v>
      </c>
      <c r="B169" s="62" t="s">
        <v>226</v>
      </c>
      <c r="C169" s="63" t="s">
        <v>408</v>
      </c>
      <c r="D169" s="60"/>
      <c r="E169" s="60"/>
      <c r="F169" s="60"/>
      <c r="G169" s="60"/>
      <c r="H169" s="60"/>
      <c r="I169" s="60"/>
      <c r="J169" s="60"/>
      <c r="K169" s="60"/>
      <c r="L169" s="60"/>
      <c r="M169" s="60"/>
      <c r="N169" s="60"/>
      <c r="O169" s="60"/>
      <c r="P169" s="60"/>
      <c r="Q169" s="60"/>
      <c r="R169" s="60"/>
      <c r="S169" s="60"/>
      <c r="T169" s="60">
        <v>7</v>
      </c>
      <c r="U169" s="60"/>
      <c r="V169" s="65">
        <v>0</v>
      </c>
      <c r="W169" s="60">
        <v>1</v>
      </c>
      <c r="X169" s="66">
        <f t="shared" si="1"/>
        <v>0</v>
      </c>
    </row>
    <row r="170" spans="1:24" ht="86.25" customHeight="1" x14ac:dyDescent="0.25">
      <c r="A170" s="74" t="s">
        <v>58</v>
      </c>
      <c r="B170" s="62" t="s">
        <v>227</v>
      </c>
      <c r="C170" s="63" t="s">
        <v>228</v>
      </c>
      <c r="D170" s="60" t="s">
        <v>174</v>
      </c>
      <c r="E170" s="60"/>
      <c r="F170" s="60"/>
      <c r="G170" s="60"/>
      <c r="H170" s="60"/>
      <c r="I170" s="60"/>
      <c r="J170" s="60"/>
      <c r="K170" s="60"/>
      <c r="L170" s="60"/>
      <c r="M170" s="60"/>
      <c r="N170" s="60"/>
      <c r="O170" s="60"/>
      <c r="P170" s="60"/>
      <c r="Q170" s="60"/>
      <c r="R170" s="60"/>
      <c r="S170" s="60"/>
      <c r="T170" s="60"/>
      <c r="U170" s="60"/>
      <c r="V170" s="65">
        <v>0</v>
      </c>
      <c r="W170" s="60">
        <v>1</v>
      </c>
      <c r="X170" s="66">
        <f t="shared" si="1"/>
        <v>0</v>
      </c>
    </row>
    <row r="171" spans="1:24" ht="47.25" customHeight="1" x14ac:dyDescent="0.25">
      <c r="A171" s="74" t="s">
        <v>58</v>
      </c>
      <c r="B171" s="62" t="s">
        <v>229</v>
      </c>
      <c r="C171" s="75" t="s">
        <v>230</v>
      </c>
      <c r="D171" s="60" t="s">
        <v>174</v>
      </c>
      <c r="E171" s="60"/>
      <c r="F171" s="60"/>
      <c r="G171" s="60"/>
      <c r="H171" s="60">
        <v>1100</v>
      </c>
      <c r="I171" s="60"/>
      <c r="J171" s="60"/>
      <c r="K171" s="60">
        <v>700</v>
      </c>
      <c r="L171" s="60"/>
      <c r="M171" s="60"/>
      <c r="N171" s="60">
        <v>1010</v>
      </c>
      <c r="O171" s="60"/>
      <c r="P171" s="60"/>
      <c r="Q171" s="60"/>
      <c r="R171" s="60"/>
      <c r="S171" s="60"/>
      <c r="T171" s="60"/>
      <c r="U171" s="60"/>
      <c r="V171" s="65">
        <v>0</v>
      </c>
      <c r="W171" s="60">
        <v>5</v>
      </c>
      <c r="X171" s="66">
        <f t="shared" si="1"/>
        <v>0</v>
      </c>
    </row>
    <row r="172" spans="1:24" x14ac:dyDescent="0.25">
      <c r="A172" s="73"/>
      <c r="B172" s="72" t="s">
        <v>231</v>
      </c>
      <c r="C172" s="54" t="s">
        <v>232</v>
      </c>
      <c r="D172" s="55"/>
      <c r="E172" s="60"/>
      <c r="F172" s="60"/>
      <c r="G172" s="60"/>
      <c r="H172" s="60"/>
      <c r="I172" s="60"/>
      <c r="J172" s="60"/>
      <c r="K172" s="60"/>
      <c r="L172" s="60"/>
      <c r="M172" s="60"/>
      <c r="N172" s="60"/>
      <c r="O172" s="60"/>
      <c r="P172" s="60"/>
      <c r="Q172" s="60"/>
      <c r="R172" s="60"/>
      <c r="S172" s="60"/>
      <c r="T172" s="60"/>
      <c r="U172" s="60"/>
      <c r="V172" s="65">
        <v>0</v>
      </c>
      <c r="W172" s="60"/>
      <c r="X172" s="66">
        <f t="shared" si="1"/>
        <v>0</v>
      </c>
    </row>
    <row r="173" spans="1:24" ht="47.25" x14ac:dyDescent="0.25">
      <c r="A173" s="61" t="s">
        <v>58</v>
      </c>
      <c r="B173" s="62" t="s">
        <v>233</v>
      </c>
      <c r="C173" s="63" t="s">
        <v>176</v>
      </c>
      <c r="D173" s="60"/>
      <c r="E173" s="60"/>
      <c r="F173" s="60"/>
      <c r="G173" s="60"/>
      <c r="H173" s="60">
        <v>2500</v>
      </c>
      <c r="I173" s="60"/>
      <c r="J173" s="60"/>
      <c r="K173" s="60">
        <v>700</v>
      </c>
      <c r="L173" s="60"/>
      <c r="M173" s="60"/>
      <c r="N173" s="60">
        <v>750</v>
      </c>
      <c r="O173" s="60"/>
      <c r="P173" s="60"/>
      <c r="Q173" s="60"/>
      <c r="R173" s="60"/>
      <c r="S173" s="60"/>
      <c r="T173" s="60"/>
      <c r="U173" s="60"/>
      <c r="V173" s="65">
        <v>0</v>
      </c>
      <c r="W173" s="60">
        <v>1</v>
      </c>
      <c r="X173" s="66">
        <f t="shared" si="1"/>
        <v>0</v>
      </c>
    </row>
    <row r="174" spans="1:24" x14ac:dyDescent="0.25">
      <c r="A174" s="61"/>
      <c r="B174" s="62"/>
      <c r="C174" s="69" t="s">
        <v>420</v>
      </c>
      <c r="D174" s="70"/>
      <c r="E174" s="71"/>
      <c r="F174" s="71"/>
      <c r="G174" s="71"/>
      <c r="H174" s="60"/>
      <c r="I174" s="60"/>
      <c r="J174" s="60"/>
      <c r="K174" s="60"/>
      <c r="L174" s="60"/>
      <c r="M174" s="60"/>
      <c r="N174" s="60"/>
      <c r="O174" s="60"/>
      <c r="P174" s="60"/>
      <c r="Q174" s="60"/>
      <c r="R174" s="60"/>
      <c r="S174" s="60"/>
      <c r="T174" s="60"/>
      <c r="U174" s="60"/>
      <c r="V174" s="65">
        <v>0</v>
      </c>
      <c r="W174" s="60">
        <v>1</v>
      </c>
      <c r="X174" s="66">
        <f t="shared" si="1"/>
        <v>0</v>
      </c>
    </row>
    <row r="175" spans="1:24" ht="47.25" x14ac:dyDescent="0.25">
      <c r="A175" s="61"/>
      <c r="B175" s="62"/>
      <c r="C175" s="69" t="s">
        <v>124</v>
      </c>
      <c r="D175" s="70"/>
      <c r="E175" s="71"/>
      <c r="F175" s="71"/>
      <c r="G175" s="71"/>
      <c r="H175" s="60"/>
      <c r="I175" s="60"/>
      <c r="J175" s="60"/>
      <c r="K175" s="60"/>
      <c r="L175" s="60"/>
      <c r="M175" s="60"/>
      <c r="N175" s="60"/>
      <c r="O175" s="60"/>
      <c r="P175" s="60"/>
      <c r="Q175" s="60"/>
      <c r="R175" s="60"/>
      <c r="S175" s="60"/>
      <c r="T175" s="60"/>
      <c r="U175" s="60"/>
      <c r="V175" s="65">
        <v>0</v>
      </c>
      <c r="W175" s="60">
        <v>1</v>
      </c>
      <c r="X175" s="66">
        <f t="shared" si="1"/>
        <v>0</v>
      </c>
    </row>
    <row r="176" spans="1:24" ht="31.5" x14ac:dyDescent="0.25">
      <c r="A176" s="61"/>
      <c r="B176" s="62"/>
      <c r="C176" s="69" t="s">
        <v>125</v>
      </c>
      <c r="D176" s="70"/>
      <c r="E176" s="71"/>
      <c r="F176" s="71"/>
      <c r="G176" s="71"/>
      <c r="H176" s="60"/>
      <c r="I176" s="60"/>
      <c r="J176" s="60"/>
      <c r="K176" s="60"/>
      <c r="L176" s="60"/>
      <c r="M176" s="60"/>
      <c r="N176" s="60"/>
      <c r="O176" s="60"/>
      <c r="P176" s="60"/>
      <c r="Q176" s="60"/>
      <c r="R176" s="60"/>
      <c r="S176" s="60"/>
      <c r="T176" s="60"/>
      <c r="U176" s="60"/>
      <c r="V176" s="65">
        <v>0</v>
      </c>
      <c r="W176" s="60">
        <v>1</v>
      </c>
      <c r="X176" s="66">
        <f t="shared" si="1"/>
        <v>0</v>
      </c>
    </row>
    <row r="177" spans="1:24" x14ac:dyDescent="0.25">
      <c r="A177" s="61"/>
      <c r="B177" s="62"/>
      <c r="C177" s="63" t="s">
        <v>126</v>
      </c>
      <c r="D177" s="60"/>
      <c r="E177" s="60"/>
      <c r="F177" s="60"/>
      <c r="G177" s="60"/>
      <c r="H177" s="60"/>
      <c r="I177" s="60"/>
      <c r="J177" s="60"/>
      <c r="K177" s="60"/>
      <c r="L177" s="60"/>
      <c r="M177" s="60"/>
      <c r="N177" s="60"/>
      <c r="O177" s="60"/>
      <c r="P177" s="60"/>
      <c r="Q177" s="60"/>
      <c r="R177" s="60"/>
      <c r="S177" s="60"/>
      <c r="T177" s="60"/>
      <c r="U177" s="60"/>
      <c r="V177" s="65">
        <v>0</v>
      </c>
      <c r="W177" s="60">
        <v>1</v>
      </c>
      <c r="X177" s="66">
        <f t="shared" si="1"/>
        <v>0</v>
      </c>
    </row>
    <row r="178" spans="1:24" x14ac:dyDescent="0.25">
      <c r="A178" s="61" t="s">
        <v>104</v>
      </c>
      <c r="B178" s="62" t="s">
        <v>234</v>
      </c>
      <c r="C178" s="63" t="s">
        <v>409</v>
      </c>
      <c r="D178" s="60"/>
      <c r="E178" s="60"/>
      <c r="F178" s="60"/>
      <c r="G178" s="60"/>
      <c r="H178" s="60">
        <v>600</v>
      </c>
      <c r="I178" s="60"/>
      <c r="J178" s="60"/>
      <c r="K178" s="60">
        <v>600</v>
      </c>
      <c r="L178" s="60"/>
      <c r="M178" s="60"/>
      <c r="N178" s="60">
        <v>900</v>
      </c>
      <c r="O178" s="60"/>
      <c r="P178" s="60"/>
      <c r="Q178" s="60"/>
      <c r="R178" s="60"/>
      <c r="S178" s="60"/>
      <c r="T178" s="60"/>
      <c r="U178" s="60"/>
      <c r="V178" s="65">
        <v>0</v>
      </c>
      <c r="W178" s="60">
        <v>1</v>
      </c>
      <c r="X178" s="66">
        <f t="shared" si="1"/>
        <v>0</v>
      </c>
    </row>
    <row r="179" spans="1:24" x14ac:dyDescent="0.25">
      <c r="A179" s="61" t="s">
        <v>58</v>
      </c>
      <c r="B179" s="62" t="s">
        <v>235</v>
      </c>
      <c r="C179" s="63" t="s">
        <v>131</v>
      </c>
      <c r="D179" s="60"/>
      <c r="E179" s="60"/>
      <c r="F179" s="60"/>
      <c r="G179" s="60"/>
      <c r="H179" s="60">
        <v>2000</v>
      </c>
      <c r="I179" s="60"/>
      <c r="J179" s="60"/>
      <c r="K179" s="60">
        <v>700</v>
      </c>
      <c r="L179" s="60"/>
      <c r="M179" s="60"/>
      <c r="N179" s="60">
        <v>900</v>
      </c>
      <c r="O179" s="60"/>
      <c r="P179" s="60"/>
      <c r="Q179" s="60"/>
      <c r="R179" s="60"/>
      <c r="S179" s="60"/>
      <c r="T179" s="60"/>
      <c r="U179" s="60"/>
      <c r="V179" s="65">
        <v>0</v>
      </c>
      <c r="W179" s="60">
        <v>4</v>
      </c>
      <c r="X179" s="66">
        <f t="shared" si="1"/>
        <v>0</v>
      </c>
    </row>
    <row r="180" spans="1:24" ht="48.75" customHeight="1" x14ac:dyDescent="0.25">
      <c r="A180" s="61" t="s">
        <v>58</v>
      </c>
      <c r="B180" s="62" t="s">
        <v>236</v>
      </c>
      <c r="C180" s="63" t="s">
        <v>237</v>
      </c>
      <c r="D180" s="60"/>
      <c r="E180" s="60"/>
      <c r="F180" s="60"/>
      <c r="G180" s="60"/>
      <c r="H180" s="60">
        <v>3000</v>
      </c>
      <c r="I180" s="60"/>
      <c r="J180" s="60"/>
      <c r="K180" s="60">
        <v>700</v>
      </c>
      <c r="L180" s="60"/>
      <c r="M180" s="60"/>
      <c r="N180" s="60">
        <v>750</v>
      </c>
      <c r="O180" s="60"/>
      <c r="P180" s="60"/>
      <c r="Q180" s="60"/>
      <c r="R180" s="60"/>
      <c r="S180" s="60"/>
      <c r="T180" s="60"/>
      <c r="U180" s="60"/>
      <c r="V180" s="65">
        <v>0</v>
      </c>
      <c r="W180" s="60">
        <v>1</v>
      </c>
      <c r="X180" s="66">
        <f t="shared" si="1"/>
        <v>0</v>
      </c>
    </row>
    <row r="181" spans="1:24" x14ac:dyDescent="0.25">
      <c r="A181" s="61"/>
      <c r="B181" s="62"/>
      <c r="C181" s="63" t="s">
        <v>126</v>
      </c>
      <c r="D181" s="60"/>
      <c r="E181" s="60"/>
      <c r="F181" s="60"/>
      <c r="G181" s="60"/>
      <c r="H181" s="60"/>
      <c r="I181" s="60"/>
      <c r="J181" s="60"/>
      <c r="K181" s="60"/>
      <c r="L181" s="60"/>
      <c r="M181" s="60"/>
      <c r="N181" s="60"/>
      <c r="O181" s="60"/>
      <c r="P181" s="60"/>
      <c r="Q181" s="60"/>
      <c r="R181" s="60"/>
      <c r="S181" s="60"/>
      <c r="T181" s="60"/>
      <c r="U181" s="60"/>
      <c r="V181" s="65">
        <v>0</v>
      </c>
      <c r="W181" s="60">
        <v>1</v>
      </c>
      <c r="X181" s="66">
        <f t="shared" si="1"/>
        <v>0</v>
      </c>
    </row>
    <row r="182" spans="1:24" ht="60" x14ac:dyDescent="0.25">
      <c r="A182" s="61" t="s">
        <v>58</v>
      </c>
      <c r="B182" s="62" t="s">
        <v>238</v>
      </c>
      <c r="C182" s="63" t="s">
        <v>198</v>
      </c>
      <c r="D182" s="60" t="s">
        <v>174</v>
      </c>
      <c r="E182" s="60"/>
      <c r="F182" s="60"/>
      <c r="G182" s="60"/>
      <c r="H182" s="60"/>
      <c r="I182" s="60"/>
      <c r="J182" s="60"/>
      <c r="K182" s="60"/>
      <c r="L182" s="60"/>
      <c r="M182" s="60" t="s">
        <v>96</v>
      </c>
      <c r="N182" s="68">
        <v>1650</v>
      </c>
      <c r="O182" s="68"/>
      <c r="P182" s="68"/>
      <c r="Q182" s="60"/>
      <c r="R182" s="60"/>
      <c r="S182" s="60"/>
      <c r="T182" s="60"/>
      <c r="U182" s="60"/>
      <c r="V182" s="65">
        <v>0</v>
      </c>
      <c r="W182" s="60">
        <v>2</v>
      </c>
      <c r="X182" s="66">
        <f t="shared" si="1"/>
        <v>0</v>
      </c>
    </row>
    <row r="183" spans="1:24" ht="94.5" customHeight="1" x14ac:dyDescent="0.25">
      <c r="A183" s="61" t="s">
        <v>58</v>
      </c>
      <c r="B183" s="62" t="s">
        <v>239</v>
      </c>
      <c r="C183" s="63" t="s">
        <v>221</v>
      </c>
      <c r="D183" s="60" t="s">
        <v>174</v>
      </c>
      <c r="E183" s="60"/>
      <c r="F183" s="60"/>
      <c r="G183" s="60"/>
      <c r="H183" s="60"/>
      <c r="I183" s="60"/>
      <c r="J183" s="60"/>
      <c r="K183" s="60"/>
      <c r="L183" s="60"/>
      <c r="M183" s="60"/>
      <c r="N183" s="60"/>
      <c r="O183" s="60"/>
      <c r="P183" s="60"/>
      <c r="Q183" s="60"/>
      <c r="R183" s="60"/>
      <c r="S183" s="60"/>
      <c r="T183" s="60"/>
      <c r="U183" s="60"/>
      <c r="V183" s="65">
        <v>0</v>
      </c>
      <c r="W183" s="60">
        <v>1</v>
      </c>
      <c r="X183" s="66">
        <f t="shared" si="1"/>
        <v>0</v>
      </c>
    </row>
    <row r="184" spans="1:24" ht="69.75" customHeight="1" x14ac:dyDescent="0.25">
      <c r="A184" s="61" t="s">
        <v>58</v>
      </c>
      <c r="B184" s="62" t="s">
        <v>240</v>
      </c>
      <c r="C184" s="63" t="s">
        <v>241</v>
      </c>
      <c r="D184" s="60" t="s">
        <v>174</v>
      </c>
      <c r="E184" s="60"/>
      <c r="F184" s="60"/>
      <c r="G184" s="60"/>
      <c r="H184" s="60"/>
      <c r="I184" s="60"/>
      <c r="J184" s="60"/>
      <c r="K184" s="60"/>
      <c r="L184" s="60"/>
      <c r="M184" s="60"/>
      <c r="N184" s="68"/>
      <c r="O184" s="68"/>
      <c r="P184" s="68"/>
      <c r="Q184" s="60"/>
      <c r="R184" s="60"/>
      <c r="S184" s="60"/>
      <c r="T184" s="60"/>
      <c r="U184" s="60"/>
      <c r="V184" s="65">
        <v>0</v>
      </c>
      <c r="W184" s="60">
        <v>1</v>
      </c>
      <c r="X184" s="66">
        <f t="shared" si="1"/>
        <v>0</v>
      </c>
    </row>
    <row r="185" spans="1:24" ht="47.25" customHeight="1" x14ac:dyDescent="0.25">
      <c r="A185" s="61" t="s">
        <v>58</v>
      </c>
      <c r="B185" s="62" t="s">
        <v>242</v>
      </c>
      <c r="C185" s="63" t="s">
        <v>237</v>
      </c>
      <c r="D185" s="60"/>
      <c r="E185" s="60"/>
      <c r="F185" s="60"/>
      <c r="G185" s="60"/>
      <c r="H185" s="60">
        <v>4700</v>
      </c>
      <c r="I185" s="60"/>
      <c r="J185" s="60"/>
      <c r="K185" s="60">
        <v>700</v>
      </c>
      <c r="L185" s="60"/>
      <c r="M185" s="60"/>
      <c r="N185" s="60">
        <v>750</v>
      </c>
      <c r="O185" s="60"/>
      <c r="P185" s="60"/>
      <c r="Q185" s="60"/>
      <c r="R185" s="60"/>
      <c r="S185" s="60"/>
      <c r="T185" s="60"/>
      <c r="U185" s="60"/>
      <c r="V185" s="65">
        <v>0</v>
      </c>
      <c r="W185" s="60">
        <v>1</v>
      </c>
      <c r="X185" s="66">
        <f t="shared" si="1"/>
        <v>0</v>
      </c>
    </row>
    <row r="186" spans="1:24" x14ac:dyDescent="0.25">
      <c r="A186" s="61"/>
      <c r="B186" s="62"/>
      <c r="C186" s="63" t="s">
        <v>126</v>
      </c>
      <c r="D186" s="60"/>
      <c r="E186" s="60"/>
      <c r="F186" s="60"/>
      <c r="G186" s="60"/>
      <c r="H186" s="60"/>
      <c r="I186" s="60"/>
      <c r="J186" s="60"/>
      <c r="K186" s="60"/>
      <c r="L186" s="60"/>
      <c r="M186" s="60"/>
      <c r="N186" s="60"/>
      <c r="O186" s="60"/>
      <c r="P186" s="60"/>
      <c r="Q186" s="60"/>
      <c r="R186" s="60"/>
      <c r="S186" s="60"/>
      <c r="T186" s="60"/>
      <c r="U186" s="60"/>
      <c r="V186" s="65">
        <v>0</v>
      </c>
      <c r="W186" s="60">
        <v>1</v>
      </c>
      <c r="X186" s="66">
        <f t="shared" si="1"/>
        <v>0</v>
      </c>
    </row>
    <row r="187" spans="1:24" ht="99.75" customHeight="1" x14ac:dyDescent="0.25">
      <c r="A187" s="61" t="s">
        <v>58</v>
      </c>
      <c r="B187" s="62" t="s">
        <v>243</v>
      </c>
      <c r="C187" s="63" t="s">
        <v>244</v>
      </c>
      <c r="D187" s="60" t="s">
        <v>174</v>
      </c>
      <c r="E187" s="60"/>
      <c r="F187" s="60"/>
      <c r="G187" s="60"/>
      <c r="H187" s="60">
        <v>450</v>
      </c>
      <c r="I187" s="60"/>
      <c r="J187" s="60"/>
      <c r="K187" s="60">
        <v>525</v>
      </c>
      <c r="L187" s="60"/>
      <c r="M187" s="60"/>
      <c r="N187" s="60">
        <v>385</v>
      </c>
      <c r="O187" s="60"/>
      <c r="P187" s="60"/>
      <c r="Q187" s="60"/>
      <c r="R187" s="60"/>
      <c r="S187" s="60"/>
      <c r="T187" s="60">
        <v>0.55000000000000004</v>
      </c>
      <c r="U187" s="60"/>
      <c r="V187" s="65">
        <v>0</v>
      </c>
      <c r="W187" s="60">
        <v>1</v>
      </c>
      <c r="X187" s="66">
        <f t="shared" si="1"/>
        <v>0</v>
      </c>
    </row>
    <row r="188" spans="1:24" ht="71.25" customHeight="1" x14ac:dyDescent="0.25">
      <c r="A188" s="61" t="s">
        <v>58</v>
      </c>
      <c r="B188" s="62" t="s">
        <v>245</v>
      </c>
      <c r="C188" s="63" t="s">
        <v>218</v>
      </c>
      <c r="D188" s="60"/>
      <c r="E188" s="68"/>
      <c r="F188" s="68"/>
      <c r="G188" s="68"/>
      <c r="H188" s="60"/>
      <c r="I188" s="60"/>
      <c r="J188" s="60"/>
      <c r="K188" s="60"/>
      <c r="L188" s="60"/>
      <c r="M188" s="60"/>
      <c r="N188" s="60"/>
      <c r="O188" s="60"/>
      <c r="P188" s="60"/>
      <c r="Q188" s="60"/>
      <c r="R188" s="60"/>
      <c r="S188" s="60"/>
      <c r="T188" s="60"/>
      <c r="U188" s="60"/>
      <c r="V188" s="65">
        <v>0</v>
      </c>
      <c r="W188" s="60">
        <v>2</v>
      </c>
      <c r="X188" s="66">
        <f t="shared" si="1"/>
        <v>0</v>
      </c>
    </row>
    <row r="189" spans="1:24" x14ac:dyDescent="0.25">
      <c r="A189" s="61" t="s">
        <v>104</v>
      </c>
      <c r="B189" s="62" t="s">
        <v>246</v>
      </c>
      <c r="C189" s="63" t="s">
        <v>407</v>
      </c>
      <c r="D189" s="60"/>
      <c r="E189" s="60"/>
      <c r="F189" s="60"/>
      <c r="G189" s="60"/>
      <c r="H189" s="60">
        <v>1800</v>
      </c>
      <c r="I189" s="60"/>
      <c r="J189" s="60"/>
      <c r="K189" s="60">
        <v>500</v>
      </c>
      <c r="L189" s="60"/>
      <c r="M189" s="60"/>
      <c r="N189" s="60">
        <v>1800</v>
      </c>
      <c r="O189" s="60"/>
      <c r="P189" s="60"/>
      <c r="Q189" s="60"/>
      <c r="R189" s="60"/>
      <c r="S189" s="60"/>
      <c r="T189" s="60"/>
      <c r="U189" s="60"/>
      <c r="V189" s="65">
        <v>0</v>
      </c>
      <c r="W189" s="60">
        <v>1</v>
      </c>
      <c r="X189" s="66">
        <f t="shared" si="1"/>
        <v>0</v>
      </c>
    </row>
    <row r="190" spans="1:24" ht="68.25" customHeight="1" x14ac:dyDescent="0.25">
      <c r="A190" s="61" t="s">
        <v>58</v>
      </c>
      <c r="B190" s="62" t="s">
        <v>247</v>
      </c>
      <c r="C190" s="63" t="s">
        <v>248</v>
      </c>
      <c r="D190" s="60" t="s">
        <v>174</v>
      </c>
      <c r="E190" s="60"/>
      <c r="F190" s="60"/>
      <c r="G190" s="60"/>
      <c r="H190" s="60"/>
      <c r="I190" s="60"/>
      <c r="J190" s="60"/>
      <c r="K190" s="60"/>
      <c r="L190" s="60"/>
      <c r="M190" s="60"/>
      <c r="N190" s="60"/>
      <c r="O190" s="60"/>
      <c r="P190" s="60"/>
      <c r="Q190" s="60"/>
      <c r="R190" s="60"/>
      <c r="S190" s="60"/>
      <c r="T190" s="60"/>
      <c r="U190" s="60"/>
      <c r="V190" s="65">
        <v>0</v>
      </c>
      <c r="W190" s="60">
        <v>1</v>
      </c>
      <c r="X190" s="66">
        <f t="shared" si="1"/>
        <v>0</v>
      </c>
    </row>
    <row r="191" spans="1:24" ht="31.5" x14ac:dyDescent="0.25">
      <c r="A191" s="61" t="s">
        <v>58</v>
      </c>
      <c r="B191" s="62" t="s">
        <v>249</v>
      </c>
      <c r="C191" s="63" t="s">
        <v>250</v>
      </c>
      <c r="D191" s="60"/>
      <c r="E191" s="60"/>
      <c r="F191" s="60"/>
      <c r="G191" s="60"/>
      <c r="H191" s="60"/>
      <c r="I191" s="60"/>
      <c r="J191" s="60"/>
      <c r="K191" s="60"/>
      <c r="L191" s="60"/>
      <c r="M191" s="60"/>
      <c r="N191" s="60"/>
      <c r="O191" s="60"/>
      <c r="P191" s="60"/>
      <c r="Q191" s="60"/>
      <c r="R191" s="60"/>
      <c r="S191" s="60"/>
      <c r="T191" s="60"/>
      <c r="U191" s="60"/>
      <c r="V191" s="65">
        <v>0</v>
      </c>
      <c r="W191" s="60">
        <v>1</v>
      </c>
      <c r="X191" s="66">
        <f t="shared" si="1"/>
        <v>0</v>
      </c>
    </row>
    <row r="192" spans="1:24" ht="68.25" customHeight="1" x14ac:dyDescent="0.25">
      <c r="A192" s="61" t="s">
        <v>58</v>
      </c>
      <c r="B192" s="62" t="s">
        <v>251</v>
      </c>
      <c r="C192" s="63" t="s">
        <v>252</v>
      </c>
      <c r="D192" s="60" t="s">
        <v>174</v>
      </c>
      <c r="E192" s="60"/>
      <c r="F192" s="60"/>
      <c r="G192" s="60"/>
      <c r="H192" s="60"/>
      <c r="I192" s="60"/>
      <c r="J192" s="60"/>
      <c r="K192" s="60"/>
      <c r="L192" s="60"/>
      <c r="M192" s="60"/>
      <c r="N192" s="60"/>
      <c r="O192" s="60"/>
      <c r="P192" s="60"/>
      <c r="Q192" s="60"/>
      <c r="R192" s="60"/>
      <c r="S192" s="60"/>
      <c r="T192" s="60"/>
      <c r="U192" s="60"/>
      <c r="V192" s="65">
        <v>0</v>
      </c>
      <c r="W192" s="60">
        <v>1</v>
      </c>
      <c r="X192" s="66">
        <f t="shared" si="1"/>
        <v>0</v>
      </c>
    </row>
    <row r="193" spans="1:24" ht="78" customHeight="1" x14ac:dyDescent="0.25">
      <c r="A193" s="61" t="s">
        <v>58</v>
      </c>
      <c r="B193" s="62" t="s">
        <v>253</v>
      </c>
      <c r="C193" s="63" t="s">
        <v>423</v>
      </c>
      <c r="D193" s="60" t="s">
        <v>174</v>
      </c>
      <c r="E193" s="76"/>
      <c r="F193" s="76"/>
      <c r="G193" s="60"/>
      <c r="H193" s="60"/>
      <c r="I193" s="60"/>
      <c r="J193" s="60"/>
      <c r="K193" s="60"/>
      <c r="L193" s="60"/>
      <c r="M193" s="60"/>
      <c r="N193" s="60"/>
      <c r="O193" s="60"/>
      <c r="P193" s="60"/>
      <c r="Q193" s="60"/>
      <c r="R193" s="60"/>
      <c r="S193" s="60"/>
      <c r="T193" s="60"/>
      <c r="U193" s="60"/>
      <c r="V193" s="65">
        <v>0</v>
      </c>
      <c r="W193" s="60">
        <v>1</v>
      </c>
      <c r="X193" s="66">
        <f t="shared" ref="X193:X275" si="2">W193*V193</f>
        <v>0</v>
      </c>
    </row>
    <row r="194" spans="1:24" x14ac:dyDescent="0.25">
      <c r="A194" s="52" t="s">
        <v>104</v>
      </c>
      <c r="B194" s="62" t="s">
        <v>254</v>
      </c>
      <c r="C194" s="63" t="s">
        <v>410</v>
      </c>
      <c r="D194" s="60"/>
      <c r="E194" s="60"/>
      <c r="F194" s="60"/>
      <c r="G194" s="60"/>
      <c r="H194" s="60"/>
      <c r="I194" s="60"/>
      <c r="J194" s="60"/>
      <c r="K194" s="60"/>
      <c r="L194" s="60"/>
      <c r="M194" s="60"/>
      <c r="N194" s="60"/>
      <c r="O194" s="60"/>
      <c r="P194" s="60"/>
      <c r="Q194" s="60"/>
      <c r="R194" s="60"/>
      <c r="S194" s="60"/>
      <c r="T194" s="60"/>
      <c r="U194" s="60"/>
      <c r="V194" s="65">
        <v>0</v>
      </c>
      <c r="W194" s="60">
        <v>1</v>
      </c>
      <c r="X194" s="66">
        <f t="shared" si="2"/>
        <v>0</v>
      </c>
    </row>
    <row r="195" spans="1:24" ht="154.5" customHeight="1" x14ac:dyDescent="0.25">
      <c r="A195" s="52" t="s">
        <v>58</v>
      </c>
      <c r="B195" s="62" t="s">
        <v>255</v>
      </c>
      <c r="C195" s="63" t="s">
        <v>223</v>
      </c>
      <c r="D195" s="60"/>
      <c r="E195" s="60"/>
      <c r="F195" s="60"/>
      <c r="G195" s="60"/>
      <c r="H195" s="60">
        <v>8000</v>
      </c>
      <c r="I195" s="60"/>
      <c r="J195" s="60"/>
      <c r="K195" s="60">
        <v>20</v>
      </c>
      <c r="L195" s="60"/>
      <c r="M195" s="60"/>
      <c r="N195" s="60"/>
      <c r="O195" s="60"/>
      <c r="P195" s="60"/>
      <c r="Q195" s="60"/>
      <c r="R195" s="60"/>
      <c r="S195" s="60"/>
      <c r="T195" s="60"/>
      <c r="U195" s="60"/>
      <c r="V195" s="65">
        <v>0</v>
      </c>
      <c r="W195" s="60">
        <v>1</v>
      </c>
      <c r="X195" s="66">
        <f t="shared" si="2"/>
        <v>0</v>
      </c>
    </row>
    <row r="196" spans="1:24" ht="84" customHeight="1" x14ac:dyDescent="0.25">
      <c r="A196" s="52" t="s">
        <v>58</v>
      </c>
      <c r="B196" s="62" t="s">
        <v>424</v>
      </c>
      <c r="C196" s="63" t="s">
        <v>425</v>
      </c>
      <c r="D196" s="60" t="s">
        <v>174</v>
      </c>
      <c r="E196" s="60"/>
      <c r="F196" s="60"/>
      <c r="G196" s="60"/>
      <c r="H196" s="60"/>
      <c r="I196" s="60"/>
      <c r="J196" s="60"/>
      <c r="K196" s="60"/>
      <c r="L196" s="60"/>
      <c r="M196" s="60"/>
      <c r="N196" s="60"/>
      <c r="O196" s="60"/>
      <c r="P196" s="60"/>
      <c r="Q196" s="60"/>
      <c r="R196" s="60"/>
      <c r="S196" s="60"/>
      <c r="T196" s="60"/>
      <c r="U196" s="60"/>
      <c r="V196" s="65">
        <v>0</v>
      </c>
      <c r="W196" s="60">
        <v>1</v>
      </c>
      <c r="X196" s="66">
        <f t="shared" si="2"/>
        <v>0</v>
      </c>
    </row>
    <row r="197" spans="1:24" x14ac:dyDescent="0.25">
      <c r="A197" s="73"/>
      <c r="B197" s="72" t="s">
        <v>23</v>
      </c>
      <c r="C197" s="54" t="s">
        <v>256</v>
      </c>
      <c r="D197" s="55"/>
      <c r="E197" s="60"/>
      <c r="F197" s="60"/>
      <c r="G197" s="60"/>
      <c r="H197" s="60"/>
      <c r="I197" s="60"/>
      <c r="J197" s="60"/>
      <c r="K197" s="60"/>
      <c r="L197" s="60"/>
      <c r="M197" s="60"/>
      <c r="N197" s="60"/>
      <c r="O197" s="60"/>
      <c r="P197" s="60"/>
      <c r="Q197" s="60"/>
      <c r="R197" s="60"/>
      <c r="S197" s="60"/>
      <c r="T197" s="60"/>
      <c r="U197" s="60"/>
      <c r="V197" s="65">
        <v>0</v>
      </c>
      <c r="W197" s="60"/>
      <c r="X197" s="66">
        <f t="shared" si="2"/>
        <v>0</v>
      </c>
    </row>
    <row r="198" spans="1:24" ht="63" x14ac:dyDescent="0.25">
      <c r="A198" s="61" t="s">
        <v>58</v>
      </c>
      <c r="B198" s="62" t="s">
        <v>257</v>
      </c>
      <c r="C198" s="63" t="s">
        <v>258</v>
      </c>
      <c r="D198" s="60"/>
      <c r="E198" s="60"/>
      <c r="F198" s="60"/>
      <c r="G198" s="60"/>
      <c r="H198" s="60">
        <v>5700</v>
      </c>
      <c r="I198" s="60"/>
      <c r="J198" s="60"/>
      <c r="K198" s="60">
        <v>700</v>
      </c>
      <c r="L198" s="60"/>
      <c r="M198" s="60"/>
      <c r="N198" s="60">
        <v>750</v>
      </c>
      <c r="O198" s="60"/>
      <c r="P198" s="60"/>
      <c r="Q198" s="60"/>
      <c r="R198" s="60"/>
      <c r="S198" s="60"/>
      <c r="T198" s="60"/>
      <c r="U198" s="60"/>
      <c r="V198" s="65">
        <v>0</v>
      </c>
      <c r="W198" s="60">
        <v>1</v>
      </c>
      <c r="X198" s="66">
        <f t="shared" si="2"/>
        <v>0</v>
      </c>
    </row>
    <row r="199" spans="1:24" x14ac:dyDescent="0.25">
      <c r="A199" s="61"/>
      <c r="B199" s="62"/>
      <c r="C199" s="69" t="s">
        <v>420</v>
      </c>
      <c r="D199" s="70"/>
      <c r="E199" s="71"/>
      <c r="F199" s="71"/>
      <c r="G199" s="71"/>
      <c r="H199" s="60"/>
      <c r="I199" s="60"/>
      <c r="J199" s="60"/>
      <c r="K199" s="60"/>
      <c r="L199" s="60"/>
      <c r="M199" s="60"/>
      <c r="N199" s="60"/>
      <c r="O199" s="60"/>
      <c r="P199" s="60"/>
      <c r="Q199" s="60"/>
      <c r="R199" s="60"/>
      <c r="S199" s="60"/>
      <c r="T199" s="60"/>
      <c r="U199" s="60"/>
      <c r="V199" s="65">
        <v>0</v>
      </c>
      <c r="W199" s="60">
        <v>1</v>
      </c>
      <c r="X199" s="66">
        <f t="shared" si="2"/>
        <v>0</v>
      </c>
    </row>
    <row r="200" spans="1:24" ht="47.25" x14ac:dyDescent="0.25">
      <c r="A200" s="61"/>
      <c r="B200" s="62"/>
      <c r="C200" s="69" t="s">
        <v>124</v>
      </c>
      <c r="D200" s="70"/>
      <c r="E200" s="71"/>
      <c r="F200" s="71"/>
      <c r="G200" s="71"/>
      <c r="H200" s="60"/>
      <c r="I200" s="60"/>
      <c r="J200" s="60"/>
      <c r="K200" s="60"/>
      <c r="L200" s="60"/>
      <c r="M200" s="60"/>
      <c r="N200" s="60"/>
      <c r="O200" s="60"/>
      <c r="P200" s="60"/>
      <c r="Q200" s="60"/>
      <c r="R200" s="60"/>
      <c r="S200" s="60"/>
      <c r="T200" s="60"/>
      <c r="U200" s="60"/>
      <c r="V200" s="65">
        <v>0</v>
      </c>
      <c r="W200" s="60">
        <v>1</v>
      </c>
      <c r="X200" s="66">
        <f t="shared" si="2"/>
        <v>0</v>
      </c>
    </row>
    <row r="201" spans="1:24" ht="31.5" x14ac:dyDescent="0.25">
      <c r="A201" s="61"/>
      <c r="B201" s="62"/>
      <c r="C201" s="69" t="s">
        <v>125</v>
      </c>
      <c r="D201" s="70"/>
      <c r="E201" s="71"/>
      <c r="F201" s="71"/>
      <c r="G201" s="71"/>
      <c r="H201" s="60"/>
      <c r="I201" s="60"/>
      <c r="J201" s="60"/>
      <c r="K201" s="60"/>
      <c r="L201" s="60"/>
      <c r="M201" s="60"/>
      <c r="N201" s="60"/>
      <c r="O201" s="60"/>
      <c r="P201" s="60"/>
      <c r="Q201" s="60"/>
      <c r="R201" s="60"/>
      <c r="S201" s="60"/>
      <c r="T201" s="60"/>
      <c r="U201" s="60"/>
      <c r="V201" s="65">
        <v>0</v>
      </c>
      <c r="W201" s="60">
        <v>1</v>
      </c>
      <c r="X201" s="66">
        <f t="shared" si="2"/>
        <v>0</v>
      </c>
    </row>
    <row r="202" spans="1:24" x14ac:dyDescent="0.25">
      <c r="A202" s="61"/>
      <c r="B202" s="62"/>
      <c r="C202" s="63" t="s">
        <v>126</v>
      </c>
      <c r="D202" s="60"/>
      <c r="E202" s="60"/>
      <c r="F202" s="60"/>
      <c r="G202" s="60"/>
      <c r="H202" s="60"/>
      <c r="I202" s="60"/>
      <c r="J202" s="60"/>
      <c r="K202" s="60"/>
      <c r="L202" s="60"/>
      <c r="M202" s="60"/>
      <c r="N202" s="60"/>
      <c r="O202" s="60"/>
      <c r="P202" s="60"/>
      <c r="Q202" s="60"/>
      <c r="R202" s="60"/>
      <c r="S202" s="60"/>
      <c r="T202" s="60"/>
      <c r="U202" s="60"/>
      <c r="V202" s="65">
        <v>0</v>
      </c>
      <c r="W202" s="60">
        <v>1</v>
      </c>
      <c r="X202" s="66">
        <f t="shared" si="2"/>
        <v>0</v>
      </c>
    </row>
    <row r="203" spans="1:24" x14ac:dyDescent="0.25">
      <c r="A203" s="61" t="s">
        <v>58</v>
      </c>
      <c r="B203" s="62" t="s">
        <v>259</v>
      </c>
      <c r="C203" s="63" t="s">
        <v>260</v>
      </c>
      <c r="D203" s="60"/>
      <c r="E203" s="60"/>
      <c r="F203" s="60"/>
      <c r="G203" s="60"/>
      <c r="H203" s="60">
        <v>1800</v>
      </c>
      <c r="I203" s="60"/>
      <c r="J203" s="60"/>
      <c r="K203" s="60">
        <v>350</v>
      </c>
      <c r="L203" s="60"/>
      <c r="M203" s="60"/>
      <c r="N203" s="60">
        <v>600</v>
      </c>
      <c r="O203" s="60"/>
      <c r="P203" s="60"/>
      <c r="Q203" s="60"/>
      <c r="R203" s="60"/>
      <c r="S203" s="60"/>
      <c r="T203" s="60"/>
      <c r="U203" s="60"/>
      <c r="V203" s="65">
        <v>0</v>
      </c>
      <c r="W203" s="60">
        <v>1</v>
      </c>
      <c r="X203" s="66">
        <f t="shared" si="2"/>
        <v>0</v>
      </c>
    </row>
    <row r="204" spans="1:24" ht="72" customHeight="1" x14ac:dyDescent="0.25">
      <c r="A204" s="61" t="s">
        <v>58</v>
      </c>
      <c r="B204" s="62" t="s">
        <v>261</v>
      </c>
      <c r="C204" s="63" t="s">
        <v>421</v>
      </c>
      <c r="D204" s="60" t="s">
        <v>174</v>
      </c>
      <c r="E204" s="60"/>
      <c r="F204" s="60"/>
      <c r="G204" s="60"/>
      <c r="H204" s="60"/>
      <c r="I204" s="60"/>
      <c r="J204" s="60"/>
      <c r="K204" s="60"/>
      <c r="L204" s="60"/>
      <c r="M204" s="60"/>
      <c r="N204" s="60"/>
      <c r="O204" s="60"/>
      <c r="P204" s="60"/>
      <c r="Q204" s="60"/>
      <c r="R204" s="60"/>
      <c r="S204" s="60"/>
      <c r="T204" s="60"/>
      <c r="U204" s="60"/>
      <c r="V204" s="65">
        <v>0</v>
      </c>
      <c r="W204" s="60">
        <v>1</v>
      </c>
      <c r="X204" s="66">
        <f t="shared" si="2"/>
        <v>0</v>
      </c>
    </row>
    <row r="205" spans="1:24" x14ac:dyDescent="0.25">
      <c r="A205" s="61" t="s">
        <v>104</v>
      </c>
      <c r="B205" s="62" t="s">
        <v>262</v>
      </c>
      <c r="C205" s="63" t="s">
        <v>411</v>
      </c>
      <c r="D205" s="60"/>
      <c r="E205" s="60"/>
      <c r="F205" s="60"/>
      <c r="G205" s="60"/>
      <c r="H205" s="60">
        <v>600</v>
      </c>
      <c r="I205" s="60"/>
      <c r="J205" s="60"/>
      <c r="K205" s="60">
        <v>540</v>
      </c>
      <c r="L205" s="60"/>
      <c r="M205" s="60"/>
      <c r="N205" s="60">
        <v>500</v>
      </c>
      <c r="O205" s="60"/>
      <c r="P205" s="60"/>
      <c r="Q205" s="60"/>
      <c r="R205" s="60"/>
      <c r="S205" s="60"/>
      <c r="T205" s="60">
        <v>0.25</v>
      </c>
      <c r="U205" s="60"/>
      <c r="V205" s="65">
        <v>0</v>
      </c>
      <c r="W205" s="60">
        <v>1</v>
      </c>
      <c r="X205" s="66">
        <f t="shared" si="2"/>
        <v>0</v>
      </c>
    </row>
    <row r="206" spans="1:24" x14ac:dyDescent="0.25">
      <c r="A206" s="61" t="s">
        <v>58</v>
      </c>
      <c r="B206" s="62" t="s">
        <v>263</v>
      </c>
      <c r="C206" s="63" t="s">
        <v>131</v>
      </c>
      <c r="D206" s="60"/>
      <c r="E206" s="60"/>
      <c r="F206" s="60"/>
      <c r="G206" s="60"/>
      <c r="H206" s="60">
        <v>2000</v>
      </c>
      <c r="I206" s="60"/>
      <c r="J206" s="60"/>
      <c r="K206" s="60">
        <v>700</v>
      </c>
      <c r="L206" s="60"/>
      <c r="M206" s="60"/>
      <c r="N206" s="60">
        <v>900</v>
      </c>
      <c r="O206" s="60"/>
      <c r="P206" s="60"/>
      <c r="Q206" s="60"/>
      <c r="R206" s="60"/>
      <c r="S206" s="60"/>
      <c r="T206" s="60"/>
      <c r="U206" s="60"/>
      <c r="V206" s="65">
        <v>0</v>
      </c>
      <c r="W206" s="60">
        <v>4</v>
      </c>
      <c r="X206" s="66">
        <f t="shared" si="2"/>
        <v>0</v>
      </c>
    </row>
    <row r="207" spans="1:24" ht="69" customHeight="1" x14ac:dyDescent="0.25">
      <c r="A207" s="61" t="s">
        <v>58</v>
      </c>
      <c r="B207" s="62" t="s">
        <v>264</v>
      </c>
      <c r="C207" s="63" t="s">
        <v>198</v>
      </c>
      <c r="D207" s="60" t="s">
        <v>174</v>
      </c>
      <c r="E207" s="60"/>
      <c r="F207" s="60"/>
      <c r="G207" s="60"/>
      <c r="H207" s="60"/>
      <c r="I207" s="60"/>
      <c r="J207" s="60"/>
      <c r="K207" s="60"/>
      <c r="L207" s="60"/>
      <c r="M207" s="60" t="s">
        <v>96</v>
      </c>
      <c r="N207" s="68">
        <v>1650</v>
      </c>
      <c r="O207" s="68"/>
      <c r="P207" s="68"/>
      <c r="Q207" s="60"/>
      <c r="R207" s="60"/>
      <c r="S207" s="60"/>
      <c r="T207" s="60"/>
      <c r="U207" s="60"/>
      <c r="V207" s="65">
        <v>0</v>
      </c>
      <c r="W207" s="60">
        <v>2</v>
      </c>
      <c r="X207" s="66">
        <f t="shared" si="2"/>
        <v>0</v>
      </c>
    </row>
    <row r="208" spans="1:24" ht="47.25" x14ac:dyDescent="0.25">
      <c r="A208" s="61" t="s">
        <v>58</v>
      </c>
      <c r="B208" s="62" t="s">
        <v>265</v>
      </c>
      <c r="C208" s="63" t="s">
        <v>218</v>
      </c>
      <c r="D208" s="60"/>
      <c r="E208" s="68"/>
      <c r="F208" s="68"/>
      <c r="G208" s="68"/>
      <c r="H208" s="60"/>
      <c r="I208" s="60"/>
      <c r="J208" s="60"/>
      <c r="K208" s="60"/>
      <c r="L208" s="60"/>
      <c r="M208" s="60"/>
      <c r="N208" s="60"/>
      <c r="O208" s="60"/>
      <c r="P208" s="60"/>
      <c r="Q208" s="60"/>
      <c r="R208" s="60"/>
      <c r="S208" s="60"/>
      <c r="T208" s="60"/>
      <c r="U208" s="60"/>
      <c r="V208" s="65">
        <v>0</v>
      </c>
      <c r="W208" s="60">
        <v>2</v>
      </c>
      <c r="X208" s="66">
        <f t="shared" si="2"/>
        <v>0</v>
      </c>
    </row>
    <row r="209" spans="1:24" ht="74.25" customHeight="1" x14ac:dyDescent="0.25">
      <c r="A209" s="61" t="s">
        <v>58</v>
      </c>
      <c r="B209" s="62" t="s">
        <v>266</v>
      </c>
      <c r="C209" s="63" t="s">
        <v>267</v>
      </c>
      <c r="D209" s="60"/>
      <c r="E209" s="60"/>
      <c r="F209" s="60"/>
      <c r="G209" s="60"/>
      <c r="H209" s="60">
        <v>500</v>
      </c>
      <c r="I209" s="60"/>
      <c r="J209" s="60"/>
      <c r="K209" s="60">
        <v>500</v>
      </c>
      <c r="L209" s="60"/>
      <c r="M209" s="60"/>
      <c r="N209" s="60">
        <v>750</v>
      </c>
      <c r="O209" s="60"/>
      <c r="P209" s="60"/>
      <c r="Q209" s="60"/>
      <c r="R209" s="60"/>
      <c r="S209" s="60"/>
      <c r="T209" s="68"/>
      <c r="U209" s="68"/>
      <c r="V209" s="65">
        <v>0</v>
      </c>
      <c r="W209" s="60">
        <v>1</v>
      </c>
      <c r="X209" s="66">
        <f t="shared" si="2"/>
        <v>0</v>
      </c>
    </row>
    <row r="210" spans="1:24" x14ac:dyDescent="0.25">
      <c r="A210" s="61"/>
      <c r="B210" s="62"/>
      <c r="C210" s="69" t="s">
        <v>420</v>
      </c>
      <c r="D210" s="70"/>
      <c r="E210" s="71"/>
      <c r="F210" s="71"/>
      <c r="G210" s="71"/>
      <c r="H210" s="60"/>
      <c r="I210" s="60"/>
      <c r="J210" s="60"/>
      <c r="K210" s="60"/>
      <c r="L210" s="60"/>
      <c r="M210" s="60"/>
      <c r="N210" s="60"/>
      <c r="O210" s="60"/>
      <c r="P210" s="60"/>
      <c r="Q210" s="60"/>
      <c r="R210" s="60"/>
      <c r="S210" s="60"/>
      <c r="T210" s="60"/>
      <c r="U210" s="60"/>
      <c r="V210" s="65">
        <v>0</v>
      </c>
      <c r="W210" s="60">
        <v>1</v>
      </c>
      <c r="X210" s="66">
        <f t="shared" si="2"/>
        <v>0</v>
      </c>
    </row>
    <row r="211" spans="1:24" ht="41.25" customHeight="1" x14ac:dyDescent="0.25">
      <c r="A211" s="61"/>
      <c r="B211" s="62"/>
      <c r="C211" s="69" t="s">
        <v>124</v>
      </c>
      <c r="D211" s="70"/>
      <c r="E211" s="71"/>
      <c r="F211" s="71"/>
      <c r="G211" s="71"/>
      <c r="H211" s="60"/>
      <c r="I211" s="60"/>
      <c r="J211" s="60"/>
      <c r="K211" s="60"/>
      <c r="L211" s="60"/>
      <c r="M211" s="60"/>
      <c r="N211" s="60"/>
      <c r="O211" s="60"/>
      <c r="P211" s="60"/>
      <c r="Q211" s="60"/>
      <c r="R211" s="60"/>
      <c r="S211" s="60"/>
      <c r="T211" s="60"/>
      <c r="U211" s="60"/>
      <c r="V211" s="65">
        <v>0</v>
      </c>
      <c r="W211" s="60">
        <v>1</v>
      </c>
      <c r="X211" s="66">
        <f t="shared" si="2"/>
        <v>0</v>
      </c>
    </row>
    <row r="212" spans="1:24" ht="39.75" customHeight="1" x14ac:dyDescent="0.25">
      <c r="A212" s="61"/>
      <c r="B212" s="62"/>
      <c r="C212" s="69" t="s">
        <v>125</v>
      </c>
      <c r="D212" s="70"/>
      <c r="E212" s="71"/>
      <c r="F212" s="71"/>
      <c r="G212" s="71"/>
      <c r="H212" s="60"/>
      <c r="I212" s="60"/>
      <c r="J212" s="60"/>
      <c r="K212" s="60"/>
      <c r="L212" s="60"/>
      <c r="M212" s="60"/>
      <c r="N212" s="60"/>
      <c r="O212" s="60"/>
      <c r="P212" s="60"/>
      <c r="Q212" s="60"/>
      <c r="R212" s="60"/>
      <c r="S212" s="60"/>
      <c r="T212" s="60"/>
      <c r="U212" s="60"/>
      <c r="V212" s="65">
        <v>0</v>
      </c>
      <c r="W212" s="60">
        <v>1</v>
      </c>
      <c r="X212" s="66">
        <f t="shared" si="2"/>
        <v>0</v>
      </c>
    </row>
    <row r="213" spans="1:24" ht="36.75" customHeight="1" x14ac:dyDescent="0.25">
      <c r="A213" s="61" t="s">
        <v>58</v>
      </c>
      <c r="B213" s="62" t="s">
        <v>268</v>
      </c>
      <c r="C213" s="63" t="s">
        <v>269</v>
      </c>
      <c r="D213" s="60"/>
      <c r="E213" s="60"/>
      <c r="F213" s="60"/>
      <c r="G213" s="60"/>
      <c r="H213" s="60"/>
      <c r="I213" s="60"/>
      <c r="J213" s="60"/>
      <c r="K213" s="60"/>
      <c r="L213" s="60"/>
      <c r="M213" s="60"/>
      <c r="N213" s="60"/>
      <c r="O213" s="60"/>
      <c r="P213" s="60"/>
      <c r="Q213" s="60"/>
      <c r="R213" s="60"/>
      <c r="S213" s="60"/>
      <c r="T213" s="68"/>
      <c r="U213" s="68"/>
      <c r="V213" s="65">
        <v>0</v>
      </c>
      <c r="W213" s="60">
        <v>1</v>
      </c>
      <c r="X213" s="66">
        <f t="shared" si="2"/>
        <v>0</v>
      </c>
    </row>
    <row r="214" spans="1:24" ht="44.25" customHeight="1" x14ac:dyDescent="0.25">
      <c r="A214" s="61" t="s">
        <v>58</v>
      </c>
      <c r="B214" s="62" t="s">
        <v>270</v>
      </c>
      <c r="C214" s="63" t="s">
        <v>271</v>
      </c>
      <c r="D214" s="60"/>
      <c r="E214" s="60"/>
      <c r="F214" s="60"/>
      <c r="G214" s="60"/>
      <c r="H214" s="60">
        <v>1600</v>
      </c>
      <c r="I214" s="60"/>
      <c r="J214" s="60"/>
      <c r="K214" s="60">
        <v>700</v>
      </c>
      <c r="L214" s="60"/>
      <c r="M214" s="60"/>
      <c r="N214" s="60">
        <v>750</v>
      </c>
      <c r="O214" s="60"/>
      <c r="P214" s="60"/>
      <c r="Q214" s="60"/>
      <c r="R214" s="60"/>
      <c r="S214" s="60"/>
      <c r="T214" s="68"/>
      <c r="U214" s="68"/>
      <c r="V214" s="65">
        <v>0</v>
      </c>
      <c r="W214" s="60">
        <v>1</v>
      </c>
      <c r="X214" s="66">
        <f t="shared" si="2"/>
        <v>0</v>
      </c>
    </row>
    <row r="215" spans="1:24" x14ac:dyDescent="0.25">
      <c r="A215" s="61" t="s">
        <v>58</v>
      </c>
      <c r="B215" s="62" t="s">
        <v>272</v>
      </c>
      <c r="C215" s="63" t="s">
        <v>260</v>
      </c>
      <c r="D215" s="60"/>
      <c r="E215" s="60"/>
      <c r="F215" s="60"/>
      <c r="G215" s="60"/>
      <c r="H215" s="60">
        <v>1600</v>
      </c>
      <c r="I215" s="60"/>
      <c r="J215" s="60"/>
      <c r="K215" s="60">
        <v>350</v>
      </c>
      <c r="L215" s="60"/>
      <c r="M215" s="60"/>
      <c r="N215" s="60">
        <v>600</v>
      </c>
      <c r="O215" s="60"/>
      <c r="P215" s="60"/>
      <c r="Q215" s="60"/>
      <c r="R215" s="60"/>
      <c r="S215" s="60"/>
      <c r="T215" s="68"/>
      <c r="U215" s="68"/>
      <c r="V215" s="65">
        <v>0</v>
      </c>
      <c r="W215" s="60">
        <v>1</v>
      </c>
      <c r="X215" s="66">
        <f t="shared" si="2"/>
        <v>0</v>
      </c>
    </row>
    <row r="216" spans="1:24" ht="60" x14ac:dyDescent="0.25">
      <c r="A216" s="61" t="s">
        <v>58</v>
      </c>
      <c r="B216" s="62" t="s">
        <v>273</v>
      </c>
      <c r="C216" s="63" t="s">
        <v>248</v>
      </c>
      <c r="D216" s="60" t="s">
        <v>174</v>
      </c>
      <c r="E216" s="60"/>
      <c r="F216" s="60"/>
      <c r="G216" s="60"/>
      <c r="H216" s="60"/>
      <c r="I216" s="60"/>
      <c r="J216" s="60"/>
      <c r="K216" s="60"/>
      <c r="L216" s="60"/>
      <c r="M216" s="60"/>
      <c r="N216" s="60"/>
      <c r="O216" s="60"/>
      <c r="P216" s="60"/>
      <c r="Q216" s="60"/>
      <c r="R216" s="60"/>
      <c r="S216" s="60"/>
      <c r="T216" s="68"/>
      <c r="U216" s="68"/>
      <c r="V216" s="65">
        <v>0</v>
      </c>
      <c r="W216" s="60">
        <v>1</v>
      </c>
      <c r="X216" s="66">
        <f t="shared" si="2"/>
        <v>0</v>
      </c>
    </row>
    <row r="217" spans="1:24" ht="60" x14ac:dyDescent="0.25">
      <c r="A217" s="61" t="s">
        <v>58</v>
      </c>
      <c r="B217" s="62" t="s">
        <v>274</v>
      </c>
      <c r="C217" s="63" t="s">
        <v>248</v>
      </c>
      <c r="D217" s="60" t="s">
        <v>174</v>
      </c>
      <c r="E217" s="60"/>
      <c r="F217" s="60"/>
      <c r="G217" s="60"/>
      <c r="H217" s="60"/>
      <c r="I217" s="60"/>
      <c r="J217" s="60"/>
      <c r="K217" s="60"/>
      <c r="L217" s="60"/>
      <c r="M217" s="60"/>
      <c r="N217" s="60"/>
      <c r="O217" s="60"/>
      <c r="P217" s="60"/>
      <c r="Q217" s="60"/>
      <c r="R217" s="60"/>
      <c r="S217" s="60"/>
      <c r="T217" s="68"/>
      <c r="U217" s="68"/>
      <c r="V217" s="65">
        <v>0</v>
      </c>
      <c r="W217" s="60">
        <v>1</v>
      </c>
      <c r="X217" s="66">
        <f t="shared" si="2"/>
        <v>0</v>
      </c>
    </row>
    <row r="218" spans="1:24" ht="104.25" customHeight="1" x14ac:dyDescent="0.25">
      <c r="A218" s="61" t="s">
        <v>58</v>
      </c>
      <c r="B218" s="62" t="s">
        <v>275</v>
      </c>
      <c r="C218" s="63" t="s">
        <v>221</v>
      </c>
      <c r="D218" s="60" t="s">
        <v>174</v>
      </c>
      <c r="E218" s="60"/>
      <c r="F218" s="60"/>
      <c r="G218" s="60"/>
      <c r="H218" s="60"/>
      <c r="I218" s="60"/>
      <c r="J218" s="60"/>
      <c r="K218" s="60"/>
      <c r="L218" s="60"/>
      <c r="M218" s="60"/>
      <c r="N218" s="60"/>
      <c r="O218" s="60"/>
      <c r="P218" s="60"/>
      <c r="Q218" s="60"/>
      <c r="R218" s="60"/>
      <c r="S218" s="60"/>
      <c r="T218" s="60"/>
      <c r="U218" s="60"/>
      <c r="V218" s="65">
        <v>0</v>
      </c>
      <c r="W218" s="60">
        <v>1</v>
      </c>
      <c r="X218" s="66">
        <f t="shared" si="2"/>
        <v>0</v>
      </c>
    </row>
    <row r="219" spans="1:24" ht="231" customHeight="1" x14ac:dyDescent="0.25">
      <c r="A219" s="61" t="s">
        <v>58</v>
      </c>
      <c r="B219" s="62" t="s">
        <v>276</v>
      </c>
      <c r="C219" s="69" t="s">
        <v>158</v>
      </c>
      <c r="D219" s="60" t="s">
        <v>61</v>
      </c>
      <c r="E219" s="60"/>
      <c r="F219" s="60"/>
      <c r="G219" s="60"/>
      <c r="H219" s="60"/>
      <c r="I219" s="60"/>
      <c r="J219" s="60"/>
      <c r="K219" s="60"/>
      <c r="L219" s="60"/>
      <c r="M219" s="60"/>
      <c r="N219" s="60"/>
      <c r="O219" s="60"/>
      <c r="P219" s="60"/>
      <c r="Q219" s="60"/>
      <c r="R219" s="60"/>
      <c r="S219" s="64">
        <v>-0.1</v>
      </c>
      <c r="T219" s="60">
        <v>19</v>
      </c>
      <c r="U219" s="60"/>
      <c r="V219" s="65">
        <v>0</v>
      </c>
      <c r="W219" s="60">
        <v>1</v>
      </c>
      <c r="X219" s="66">
        <f t="shared" si="2"/>
        <v>0</v>
      </c>
    </row>
    <row r="220" spans="1:24" ht="31.5" x14ac:dyDescent="0.25">
      <c r="A220" s="61" t="s">
        <v>58</v>
      </c>
      <c r="B220" s="62" t="s">
        <v>277</v>
      </c>
      <c r="C220" s="63" t="s">
        <v>129</v>
      </c>
      <c r="D220" s="60"/>
      <c r="E220" s="60"/>
      <c r="F220" s="60"/>
      <c r="G220" s="60"/>
      <c r="H220" s="60">
        <v>1850</v>
      </c>
      <c r="I220" s="60"/>
      <c r="J220" s="60"/>
      <c r="K220" s="60">
        <v>700</v>
      </c>
      <c r="L220" s="60"/>
      <c r="M220" s="60"/>
      <c r="N220" s="60">
        <v>750</v>
      </c>
      <c r="O220" s="60"/>
      <c r="P220" s="60"/>
      <c r="Q220" s="60"/>
      <c r="R220" s="60"/>
      <c r="S220" s="60"/>
      <c r="T220" s="60"/>
      <c r="U220" s="60"/>
      <c r="V220" s="65">
        <v>0</v>
      </c>
      <c r="W220" s="60">
        <v>1</v>
      </c>
      <c r="X220" s="66">
        <f t="shared" si="2"/>
        <v>0</v>
      </c>
    </row>
    <row r="221" spans="1:24" x14ac:dyDescent="0.25">
      <c r="A221" s="61" t="s">
        <v>104</v>
      </c>
      <c r="B221" s="62" t="s">
        <v>278</v>
      </c>
      <c r="C221" s="63" t="s">
        <v>406</v>
      </c>
      <c r="D221" s="60"/>
      <c r="E221" s="60"/>
      <c r="F221" s="60"/>
      <c r="G221" s="60"/>
      <c r="H221" s="60">
        <v>790</v>
      </c>
      <c r="I221" s="60"/>
      <c r="J221" s="60"/>
      <c r="K221" s="60">
        <v>846</v>
      </c>
      <c r="L221" s="60"/>
      <c r="M221" s="60"/>
      <c r="N221" s="60">
        <v>1753</v>
      </c>
      <c r="O221" s="60"/>
      <c r="P221" s="60"/>
      <c r="Q221" s="60"/>
      <c r="R221" s="60"/>
      <c r="S221" s="60"/>
      <c r="T221" s="60">
        <v>2.5</v>
      </c>
      <c r="U221" s="60"/>
      <c r="V221" s="65">
        <v>0</v>
      </c>
      <c r="W221" s="60">
        <v>1</v>
      </c>
      <c r="X221" s="66">
        <f t="shared" si="2"/>
        <v>0</v>
      </c>
    </row>
    <row r="222" spans="1:24" ht="82.5" customHeight="1" x14ac:dyDescent="0.25">
      <c r="A222" s="61" t="s">
        <v>58</v>
      </c>
      <c r="B222" s="62" t="s">
        <v>279</v>
      </c>
      <c r="C222" s="63" t="s">
        <v>280</v>
      </c>
      <c r="D222" s="60" t="s">
        <v>61</v>
      </c>
      <c r="E222" s="60"/>
      <c r="F222" s="60"/>
      <c r="G222" s="60"/>
      <c r="H222" s="60"/>
      <c r="I222" s="60"/>
      <c r="J222" s="60"/>
      <c r="K222" s="60"/>
      <c r="L222" s="60"/>
      <c r="M222" s="60"/>
      <c r="N222" s="60"/>
      <c r="O222" s="60"/>
      <c r="P222" s="60" t="s">
        <v>281</v>
      </c>
      <c r="Q222" s="60">
        <v>3.5</v>
      </c>
      <c r="R222" s="60"/>
      <c r="S222" s="60"/>
      <c r="T222" s="60"/>
      <c r="U222" s="60"/>
      <c r="V222" s="65">
        <v>0</v>
      </c>
      <c r="W222" s="60">
        <v>1</v>
      </c>
      <c r="X222" s="66">
        <f t="shared" si="2"/>
        <v>0</v>
      </c>
    </row>
    <row r="223" spans="1:24" ht="152.25" customHeight="1" x14ac:dyDescent="0.25">
      <c r="A223" s="61" t="s">
        <v>58</v>
      </c>
      <c r="B223" s="62" t="s">
        <v>282</v>
      </c>
      <c r="C223" s="63" t="s">
        <v>223</v>
      </c>
      <c r="D223" s="60"/>
      <c r="E223" s="60"/>
      <c r="F223" s="60"/>
      <c r="G223" s="60"/>
      <c r="H223" s="60">
        <v>8000</v>
      </c>
      <c r="I223" s="60"/>
      <c r="J223" s="60"/>
      <c r="K223" s="60">
        <v>20</v>
      </c>
      <c r="L223" s="60"/>
      <c r="M223" s="60"/>
      <c r="N223" s="60"/>
      <c r="O223" s="60"/>
      <c r="P223" s="60"/>
      <c r="Q223" s="60"/>
      <c r="R223" s="60"/>
      <c r="S223" s="60"/>
      <c r="T223" s="60"/>
      <c r="U223" s="60"/>
      <c r="V223" s="65">
        <v>0</v>
      </c>
      <c r="W223" s="60">
        <v>1</v>
      </c>
      <c r="X223" s="66">
        <f t="shared" si="2"/>
        <v>0</v>
      </c>
    </row>
    <row r="224" spans="1:24" x14ac:dyDescent="0.25">
      <c r="A224" s="52" t="s">
        <v>104</v>
      </c>
      <c r="B224" s="62" t="s">
        <v>283</v>
      </c>
      <c r="C224" s="63" t="s">
        <v>407</v>
      </c>
      <c r="D224" s="60"/>
      <c r="E224" s="60"/>
      <c r="F224" s="60"/>
      <c r="G224" s="60"/>
      <c r="H224" s="60">
        <v>1800</v>
      </c>
      <c r="I224" s="60"/>
      <c r="J224" s="60"/>
      <c r="K224" s="60">
        <v>500</v>
      </c>
      <c r="L224" s="60"/>
      <c r="M224" s="60"/>
      <c r="N224" s="60">
        <v>1800</v>
      </c>
      <c r="O224" s="60"/>
      <c r="P224" s="60"/>
      <c r="Q224" s="60"/>
      <c r="R224" s="60"/>
      <c r="S224" s="60"/>
      <c r="T224" s="60"/>
      <c r="U224" s="60"/>
      <c r="V224" s="65">
        <v>0</v>
      </c>
      <c r="W224" s="60">
        <v>1</v>
      </c>
      <c r="X224" s="66">
        <f t="shared" si="2"/>
        <v>0</v>
      </c>
    </row>
    <row r="225" spans="1:24" x14ac:dyDescent="0.25">
      <c r="A225" s="73"/>
      <c r="B225" s="72" t="s">
        <v>284</v>
      </c>
      <c r="C225" s="54" t="s">
        <v>285</v>
      </c>
      <c r="D225" s="55"/>
      <c r="E225" s="60"/>
      <c r="F225" s="60"/>
      <c r="G225" s="60"/>
      <c r="H225" s="60"/>
      <c r="I225" s="60"/>
      <c r="J225" s="60"/>
      <c r="K225" s="60"/>
      <c r="L225" s="60"/>
      <c r="M225" s="60"/>
      <c r="N225" s="60"/>
      <c r="O225" s="60"/>
      <c r="P225" s="60"/>
      <c r="Q225" s="60"/>
      <c r="R225" s="60"/>
      <c r="S225" s="60"/>
      <c r="T225" s="60"/>
      <c r="U225" s="60"/>
      <c r="V225" s="65">
        <v>0</v>
      </c>
      <c r="W225" s="60"/>
      <c r="X225" s="66">
        <f t="shared" si="2"/>
        <v>0</v>
      </c>
    </row>
    <row r="226" spans="1:24" x14ac:dyDescent="0.25">
      <c r="A226" s="52" t="s">
        <v>58</v>
      </c>
      <c r="B226" s="62" t="s">
        <v>286</v>
      </c>
      <c r="C226" s="63" t="s">
        <v>287</v>
      </c>
      <c r="D226" s="60"/>
      <c r="E226" s="60"/>
      <c r="F226" s="60"/>
      <c r="G226" s="60"/>
      <c r="H226" s="60">
        <v>1200</v>
      </c>
      <c r="I226" s="60"/>
      <c r="J226" s="60"/>
      <c r="K226" s="60">
        <v>600</v>
      </c>
      <c r="L226" s="60"/>
      <c r="M226" s="60"/>
      <c r="N226" s="60">
        <v>1800</v>
      </c>
      <c r="O226" s="60"/>
      <c r="P226" s="60"/>
      <c r="Q226" s="60"/>
      <c r="R226" s="60"/>
      <c r="S226" s="60"/>
      <c r="T226" s="60"/>
      <c r="U226" s="60"/>
      <c r="V226" s="65">
        <v>0</v>
      </c>
      <c r="W226" s="60">
        <v>2</v>
      </c>
      <c r="X226" s="66">
        <f t="shared" si="2"/>
        <v>0</v>
      </c>
    </row>
    <row r="227" spans="1:24" x14ac:dyDescent="0.25">
      <c r="A227" s="52" t="s">
        <v>58</v>
      </c>
      <c r="B227" s="62" t="s">
        <v>288</v>
      </c>
      <c r="C227" s="63" t="s">
        <v>287</v>
      </c>
      <c r="D227" s="60"/>
      <c r="E227" s="60"/>
      <c r="F227" s="60"/>
      <c r="G227" s="60"/>
      <c r="H227" s="60">
        <v>1000</v>
      </c>
      <c r="I227" s="60"/>
      <c r="J227" s="60"/>
      <c r="K227" s="60">
        <v>600</v>
      </c>
      <c r="L227" s="60"/>
      <c r="M227" s="60"/>
      <c r="N227" s="60">
        <v>1800</v>
      </c>
      <c r="O227" s="60"/>
      <c r="P227" s="60"/>
      <c r="Q227" s="60"/>
      <c r="R227" s="60"/>
      <c r="S227" s="60"/>
      <c r="T227" s="60"/>
      <c r="U227" s="60"/>
      <c r="V227" s="65">
        <v>0</v>
      </c>
      <c r="W227" s="60">
        <v>2</v>
      </c>
      <c r="X227" s="66">
        <f t="shared" si="2"/>
        <v>0</v>
      </c>
    </row>
    <row r="228" spans="1:24" ht="90.75" customHeight="1" x14ac:dyDescent="0.25">
      <c r="A228" s="52" t="s">
        <v>58</v>
      </c>
      <c r="B228" s="62" t="s">
        <v>289</v>
      </c>
      <c r="C228" s="63" t="s">
        <v>290</v>
      </c>
      <c r="D228" s="60" t="s">
        <v>174</v>
      </c>
      <c r="E228" s="60"/>
      <c r="F228" s="60"/>
      <c r="G228" s="60"/>
      <c r="H228" s="60"/>
      <c r="I228" s="60"/>
      <c r="J228" s="60"/>
      <c r="K228" s="60"/>
      <c r="L228" s="60"/>
      <c r="M228" s="60"/>
      <c r="N228" s="68"/>
      <c r="O228" s="68"/>
      <c r="P228" s="68"/>
      <c r="Q228" s="60"/>
      <c r="R228" s="60"/>
      <c r="S228" s="60"/>
      <c r="T228" s="60"/>
      <c r="U228" s="60"/>
      <c r="V228" s="65">
        <v>0</v>
      </c>
      <c r="W228" s="60">
        <v>6</v>
      </c>
      <c r="X228" s="66">
        <f t="shared" si="2"/>
        <v>0</v>
      </c>
    </row>
    <row r="229" spans="1:24" ht="156.75" customHeight="1" x14ac:dyDescent="0.25">
      <c r="A229" s="52" t="s">
        <v>58</v>
      </c>
      <c r="B229" s="62" t="s">
        <v>291</v>
      </c>
      <c r="C229" s="63" t="s">
        <v>292</v>
      </c>
      <c r="D229" s="60" t="s">
        <v>174</v>
      </c>
      <c r="E229" s="60"/>
      <c r="F229" s="60"/>
      <c r="G229" s="60"/>
      <c r="H229" s="60">
        <v>5300</v>
      </c>
      <c r="I229" s="60"/>
      <c r="J229" s="60"/>
      <c r="K229" s="60">
        <v>2600</v>
      </c>
      <c r="L229" s="60"/>
      <c r="M229" s="60"/>
      <c r="N229" s="60">
        <v>2300</v>
      </c>
      <c r="O229" s="60"/>
      <c r="P229" s="60"/>
      <c r="Q229" s="60"/>
      <c r="R229" s="60"/>
      <c r="S229" s="60"/>
      <c r="T229" s="60"/>
      <c r="U229" s="60"/>
      <c r="V229" s="65">
        <v>0</v>
      </c>
      <c r="W229" s="60">
        <v>1</v>
      </c>
      <c r="X229" s="66">
        <f t="shared" si="2"/>
        <v>0</v>
      </c>
    </row>
    <row r="230" spans="1:24" x14ac:dyDescent="0.25">
      <c r="B230" s="62"/>
      <c r="C230" s="63" t="s">
        <v>426</v>
      </c>
      <c r="D230" s="60"/>
      <c r="E230" s="60"/>
      <c r="F230" s="60"/>
      <c r="G230" s="60"/>
      <c r="H230" s="60"/>
      <c r="I230" s="60"/>
      <c r="J230" s="60"/>
      <c r="K230" s="60"/>
      <c r="L230" s="60"/>
      <c r="M230" s="60"/>
      <c r="N230" s="60"/>
      <c r="O230" s="60"/>
      <c r="P230" s="60"/>
      <c r="Q230" s="60"/>
      <c r="R230" s="60"/>
      <c r="S230" s="60"/>
      <c r="T230" s="60"/>
      <c r="U230" s="60"/>
      <c r="V230" s="65">
        <v>0</v>
      </c>
      <c r="W230" s="60">
        <v>1</v>
      </c>
      <c r="X230" s="66">
        <f t="shared" si="2"/>
        <v>0</v>
      </c>
    </row>
    <row r="231" spans="1:24" x14ac:dyDescent="0.25">
      <c r="A231" s="73"/>
      <c r="B231" s="72" t="s">
        <v>293</v>
      </c>
      <c r="C231" s="54" t="s">
        <v>294</v>
      </c>
      <c r="D231" s="55"/>
      <c r="E231" s="60"/>
      <c r="F231" s="60"/>
      <c r="G231" s="60"/>
      <c r="H231" s="60"/>
      <c r="I231" s="60"/>
      <c r="J231" s="60"/>
      <c r="K231" s="60"/>
      <c r="L231" s="60"/>
      <c r="M231" s="60"/>
      <c r="N231" s="60"/>
      <c r="O231" s="60"/>
      <c r="P231" s="60"/>
      <c r="Q231" s="60"/>
      <c r="R231" s="60"/>
      <c r="S231" s="60"/>
      <c r="T231" s="60"/>
      <c r="U231" s="60"/>
      <c r="V231" s="65">
        <v>0</v>
      </c>
      <c r="W231" s="60"/>
      <c r="X231" s="66">
        <f t="shared" si="2"/>
        <v>0</v>
      </c>
    </row>
    <row r="232" spans="1:24" ht="47.25" customHeight="1" x14ac:dyDescent="0.25">
      <c r="A232" s="61" t="s">
        <v>58</v>
      </c>
      <c r="B232" s="62" t="s">
        <v>295</v>
      </c>
      <c r="C232" s="63" t="s">
        <v>237</v>
      </c>
      <c r="D232" s="60"/>
      <c r="E232" s="60"/>
      <c r="F232" s="60"/>
      <c r="G232" s="60"/>
      <c r="H232" s="60">
        <v>3400</v>
      </c>
      <c r="I232" s="60"/>
      <c r="J232" s="60"/>
      <c r="K232" s="60">
        <v>700</v>
      </c>
      <c r="L232" s="60"/>
      <c r="M232" s="60"/>
      <c r="N232" s="60">
        <v>750</v>
      </c>
      <c r="O232" s="60"/>
      <c r="P232" s="60"/>
      <c r="Q232" s="60"/>
      <c r="R232" s="60"/>
      <c r="S232" s="60"/>
      <c r="T232" s="60"/>
      <c r="U232" s="60"/>
      <c r="V232" s="65">
        <v>0</v>
      </c>
      <c r="W232" s="60">
        <v>1</v>
      </c>
      <c r="X232" s="66">
        <f t="shared" si="2"/>
        <v>0</v>
      </c>
    </row>
    <row r="233" spans="1:24" x14ac:dyDescent="0.25">
      <c r="A233" s="61"/>
      <c r="B233" s="62"/>
      <c r="C233" s="63" t="s">
        <v>126</v>
      </c>
      <c r="D233" s="60"/>
      <c r="E233" s="60"/>
      <c r="F233" s="60"/>
      <c r="G233" s="60"/>
      <c r="H233" s="60"/>
      <c r="I233" s="60"/>
      <c r="J233" s="60"/>
      <c r="K233" s="60"/>
      <c r="L233" s="60"/>
      <c r="M233" s="60"/>
      <c r="N233" s="60"/>
      <c r="O233" s="60"/>
      <c r="P233" s="60"/>
      <c r="Q233" s="60"/>
      <c r="R233" s="60"/>
      <c r="S233" s="60"/>
      <c r="T233" s="60"/>
      <c r="U233" s="60"/>
      <c r="V233" s="65">
        <v>0</v>
      </c>
      <c r="W233" s="60">
        <v>1</v>
      </c>
      <c r="X233" s="66">
        <f t="shared" si="2"/>
        <v>0</v>
      </c>
    </row>
    <row r="234" spans="1:24" ht="79.5" customHeight="1" x14ac:dyDescent="0.25">
      <c r="A234" s="61" t="s">
        <v>58</v>
      </c>
      <c r="B234" s="62" t="s">
        <v>296</v>
      </c>
      <c r="C234" s="69" t="s">
        <v>297</v>
      </c>
      <c r="D234" s="60" t="s">
        <v>174</v>
      </c>
      <c r="E234" s="60"/>
      <c r="F234" s="60"/>
      <c r="G234" s="60"/>
      <c r="H234" s="60"/>
      <c r="I234" s="60"/>
      <c r="J234" s="60"/>
      <c r="K234" s="60"/>
      <c r="L234" s="60"/>
      <c r="M234" s="60"/>
      <c r="N234" s="60"/>
      <c r="O234" s="60"/>
      <c r="P234" s="60"/>
      <c r="Q234" s="60"/>
      <c r="R234" s="60"/>
      <c r="S234" s="60"/>
      <c r="T234" s="60"/>
      <c r="U234" s="60"/>
      <c r="V234" s="65">
        <v>0</v>
      </c>
      <c r="W234" s="60">
        <v>1</v>
      </c>
      <c r="X234" s="66">
        <f t="shared" si="2"/>
        <v>0</v>
      </c>
    </row>
    <row r="235" spans="1:24" x14ac:dyDescent="0.25">
      <c r="A235" s="61"/>
      <c r="B235" s="62"/>
      <c r="C235" s="69" t="s">
        <v>298</v>
      </c>
      <c r="D235" s="60"/>
      <c r="E235" s="60"/>
      <c r="F235" s="60"/>
      <c r="G235" s="60"/>
      <c r="H235" s="60"/>
      <c r="I235" s="60"/>
      <c r="J235" s="60"/>
      <c r="K235" s="60"/>
      <c r="L235" s="60"/>
      <c r="M235" s="60"/>
      <c r="N235" s="60"/>
      <c r="O235" s="60"/>
      <c r="P235" s="60"/>
      <c r="Q235" s="60"/>
      <c r="R235" s="60"/>
      <c r="S235" s="60"/>
      <c r="T235" s="60"/>
      <c r="U235" s="60"/>
      <c r="V235" s="65">
        <v>0</v>
      </c>
      <c r="W235" s="60">
        <v>1</v>
      </c>
      <c r="X235" s="66">
        <f t="shared" si="2"/>
        <v>0</v>
      </c>
    </row>
    <row r="236" spans="1:24" x14ac:dyDescent="0.25">
      <c r="A236" s="61"/>
      <c r="B236" s="62"/>
      <c r="C236" s="69" t="s">
        <v>299</v>
      </c>
      <c r="D236" s="60"/>
      <c r="E236" s="60"/>
      <c r="F236" s="60"/>
      <c r="G236" s="60"/>
      <c r="H236" s="60"/>
      <c r="I236" s="60"/>
      <c r="J236" s="60"/>
      <c r="K236" s="60"/>
      <c r="L236" s="60"/>
      <c r="M236" s="60"/>
      <c r="N236" s="60"/>
      <c r="O236" s="60"/>
      <c r="P236" s="60"/>
      <c r="Q236" s="60"/>
      <c r="R236" s="60"/>
      <c r="S236" s="60"/>
      <c r="T236" s="60"/>
      <c r="U236" s="60"/>
      <c r="V236" s="65">
        <v>0</v>
      </c>
      <c r="W236" s="60">
        <v>1</v>
      </c>
      <c r="X236" s="66">
        <f t="shared" si="2"/>
        <v>0</v>
      </c>
    </row>
    <row r="237" spans="1:24" x14ac:dyDescent="0.25">
      <c r="A237" s="61"/>
      <c r="B237" s="62"/>
      <c r="C237" s="69" t="s">
        <v>300</v>
      </c>
      <c r="D237" s="60"/>
      <c r="E237" s="60"/>
      <c r="F237" s="60"/>
      <c r="G237" s="60"/>
      <c r="H237" s="60"/>
      <c r="I237" s="60"/>
      <c r="J237" s="60"/>
      <c r="K237" s="60"/>
      <c r="L237" s="60"/>
      <c r="M237" s="60"/>
      <c r="N237" s="60"/>
      <c r="O237" s="60"/>
      <c r="P237" s="60"/>
      <c r="Q237" s="60"/>
      <c r="R237" s="60"/>
      <c r="S237" s="60"/>
      <c r="T237" s="60"/>
      <c r="U237" s="60"/>
      <c r="V237" s="65">
        <v>0</v>
      </c>
      <c r="W237" s="60">
        <v>1</v>
      </c>
      <c r="X237" s="66">
        <f t="shared" si="2"/>
        <v>0</v>
      </c>
    </row>
    <row r="238" spans="1:24" x14ac:dyDescent="0.25">
      <c r="A238" s="61"/>
      <c r="B238" s="62"/>
      <c r="C238" s="69" t="s">
        <v>301</v>
      </c>
      <c r="D238" s="60"/>
      <c r="E238" s="60"/>
      <c r="F238" s="60"/>
      <c r="G238" s="60"/>
      <c r="H238" s="60"/>
      <c r="I238" s="60"/>
      <c r="J238" s="60"/>
      <c r="K238" s="60"/>
      <c r="L238" s="60"/>
      <c r="M238" s="60"/>
      <c r="N238" s="60"/>
      <c r="O238" s="60"/>
      <c r="P238" s="60"/>
      <c r="Q238" s="60"/>
      <c r="R238" s="60"/>
      <c r="S238" s="60"/>
      <c r="T238" s="60"/>
      <c r="U238" s="60"/>
      <c r="V238" s="65">
        <v>0</v>
      </c>
      <c r="W238" s="60">
        <v>1</v>
      </c>
      <c r="X238" s="66">
        <f t="shared" si="2"/>
        <v>0</v>
      </c>
    </row>
    <row r="239" spans="1:24" x14ac:dyDescent="0.25">
      <c r="A239" s="61"/>
      <c r="B239" s="62"/>
      <c r="C239" s="69" t="s">
        <v>302</v>
      </c>
      <c r="D239" s="60"/>
      <c r="E239" s="60"/>
      <c r="F239" s="60"/>
      <c r="G239" s="60"/>
      <c r="H239" s="60"/>
      <c r="I239" s="60"/>
      <c r="J239" s="60"/>
      <c r="K239" s="60"/>
      <c r="L239" s="60"/>
      <c r="M239" s="60"/>
      <c r="N239" s="60"/>
      <c r="O239" s="60"/>
      <c r="P239" s="60"/>
      <c r="Q239" s="60"/>
      <c r="R239" s="60"/>
      <c r="S239" s="60"/>
      <c r="T239" s="60"/>
      <c r="U239" s="60"/>
      <c r="V239" s="65">
        <v>0</v>
      </c>
      <c r="W239" s="60">
        <v>1</v>
      </c>
      <c r="X239" s="66">
        <f t="shared" si="2"/>
        <v>0</v>
      </c>
    </row>
    <row r="240" spans="1:24" x14ac:dyDescent="0.25">
      <c r="A240" s="61" t="s">
        <v>104</v>
      </c>
      <c r="B240" s="62" t="s">
        <v>303</v>
      </c>
      <c r="C240" s="63" t="s">
        <v>407</v>
      </c>
      <c r="D240" s="60"/>
      <c r="E240" s="60"/>
      <c r="F240" s="60"/>
      <c r="G240" s="60"/>
      <c r="H240" s="60">
        <v>1800</v>
      </c>
      <c r="I240" s="60"/>
      <c r="J240" s="60"/>
      <c r="K240" s="60">
        <v>500</v>
      </c>
      <c r="L240" s="60"/>
      <c r="M240" s="60"/>
      <c r="N240" s="60">
        <v>1800</v>
      </c>
      <c r="O240" s="60"/>
      <c r="P240" s="60"/>
      <c r="Q240" s="60"/>
      <c r="R240" s="60"/>
      <c r="S240" s="60"/>
      <c r="T240" s="60"/>
      <c r="U240" s="60"/>
      <c r="V240" s="65">
        <v>0</v>
      </c>
      <c r="W240" s="60">
        <v>1</v>
      </c>
      <c r="X240" s="66">
        <f t="shared" si="2"/>
        <v>0</v>
      </c>
    </row>
    <row r="241" spans="1:24" ht="84" customHeight="1" x14ac:dyDescent="0.25">
      <c r="A241" s="61" t="s">
        <v>58</v>
      </c>
      <c r="B241" s="62" t="s">
        <v>304</v>
      </c>
      <c r="C241" s="63" t="s">
        <v>290</v>
      </c>
      <c r="D241" s="60" t="s">
        <v>174</v>
      </c>
      <c r="E241" s="60"/>
      <c r="F241" s="60"/>
      <c r="G241" s="60"/>
      <c r="H241" s="60"/>
      <c r="I241" s="60"/>
      <c r="J241" s="60"/>
      <c r="K241" s="60"/>
      <c r="L241" s="60"/>
      <c r="M241" s="60"/>
      <c r="N241" s="60"/>
      <c r="O241" s="60"/>
      <c r="P241" s="60"/>
      <c r="Q241" s="60"/>
      <c r="R241" s="60"/>
      <c r="S241" s="60"/>
      <c r="T241" s="60"/>
      <c r="U241" s="60"/>
      <c r="V241" s="65">
        <v>0</v>
      </c>
      <c r="W241" s="60">
        <v>4</v>
      </c>
      <c r="X241" s="66">
        <f t="shared" si="2"/>
        <v>0</v>
      </c>
    </row>
    <row r="242" spans="1:24" ht="75.75" customHeight="1" x14ac:dyDescent="0.25">
      <c r="A242" s="61" t="s">
        <v>58</v>
      </c>
      <c r="B242" s="62" t="s">
        <v>305</v>
      </c>
      <c r="C242" s="63" t="s">
        <v>176</v>
      </c>
      <c r="D242" s="60"/>
      <c r="E242" s="60"/>
      <c r="F242" s="60"/>
      <c r="G242" s="60"/>
      <c r="H242" s="60">
        <v>3200</v>
      </c>
      <c r="I242" s="60"/>
      <c r="J242" s="60"/>
      <c r="K242" s="60">
        <v>700</v>
      </c>
      <c r="L242" s="60"/>
      <c r="M242" s="60"/>
      <c r="N242" s="60">
        <v>750</v>
      </c>
      <c r="O242" s="60"/>
      <c r="P242" s="60"/>
      <c r="Q242" s="60"/>
      <c r="R242" s="60"/>
      <c r="S242" s="60"/>
      <c r="T242" s="60"/>
      <c r="U242" s="60"/>
      <c r="V242" s="65">
        <v>0</v>
      </c>
      <c r="W242" s="60">
        <v>1</v>
      </c>
      <c r="X242" s="66">
        <f t="shared" si="2"/>
        <v>0</v>
      </c>
    </row>
    <row r="243" spans="1:24" x14ac:dyDescent="0.25">
      <c r="A243" s="61"/>
      <c r="B243" s="62"/>
      <c r="C243" s="69" t="s">
        <v>420</v>
      </c>
      <c r="D243" s="70"/>
      <c r="E243" s="71"/>
      <c r="F243" s="71"/>
      <c r="G243" s="71"/>
      <c r="H243" s="60"/>
      <c r="I243" s="60"/>
      <c r="J243" s="60"/>
      <c r="K243" s="60"/>
      <c r="L243" s="60"/>
      <c r="M243" s="60"/>
      <c r="N243" s="60"/>
      <c r="O243" s="60"/>
      <c r="P243" s="60"/>
      <c r="Q243" s="60"/>
      <c r="R243" s="60"/>
      <c r="S243" s="60"/>
      <c r="T243" s="60"/>
      <c r="U243" s="60"/>
      <c r="V243" s="65">
        <v>0</v>
      </c>
      <c r="W243" s="60">
        <v>1</v>
      </c>
      <c r="X243" s="66">
        <f t="shared" si="2"/>
        <v>0</v>
      </c>
    </row>
    <row r="244" spans="1:24" ht="47.25" x14ac:dyDescent="0.25">
      <c r="A244" s="61"/>
      <c r="B244" s="62"/>
      <c r="C244" s="69" t="s">
        <v>124</v>
      </c>
      <c r="D244" s="70"/>
      <c r="E244" s="71"/>
      <c r="F244" s="71"/>
      <c r="G244" s="71"/>
      <c r="H244" s="60"/>
      <c r="I244" s="60"/>
      <c r="J244" s="60"/>
      <c r="K244" s="60"/>
      <c r="L244" s="60"/>
      <c r="M244" s="60"/>
      <c r="N244" s="60"/>
      <c r="O244" s="60"/>
      <c r="P244" s="60"/>
      <c r="Q244" s="60"/>
      <c r="R244" s="60"/>
      <c r="S244" s="60"/>
      <c r="T244" s="60"/>
      <c r="U244" s="60"/>
      <c r="V244" s="65">
        <v>0</v>
      </c>
      <c r="W244" s="60">
        <v>1</v>
      </c>
      <c r="X244" s="66">
        <f t="shared" si="2"/>
        <v>0</v>
      </c>
    </row>
    <row r="245" spans="1:24" ht="31.5" x14ac:dyDescent="0.25">
      <c r="A245" s="61"/>
      <c r="B245" s="62"/>
      <c r="C245" s="69" t="s">
        <v>125</v>
      </c>
      <c r="D245" s="70"/>
      <c r="E245" s="71"/>
      <c r="F245" s="71"/>
      <c r="G245" s="71"/>
      <c r="H245" s="60"/>
      <c r="I245" s="60"/>
      <c r="J245" s="60"/>
      <c r="K245" s="60"/>
      <c r="L245" s="60"/>
      <c r="M245" s="60"/>
      <c r="N245" s="60"/>
      <c r="O245" s="60"/>
      <c r="P245" s="60"/>
      <c r="Q245" s="60"/>
      <c r="R245" s="60"/>
      <c r="S245" s="60"/>
      <c r="T245" s="60"/>
      <c r="U245" s="60"/>
      <c r="V245" s="65">
        <v>0</v>
      </c>
      <c r="W245" s="60">
        <v>1</v>
      </c>
      <c r="X245" s="66">
        <f t="shared" si="2"/>
        <v>0</v>
      </c>
    </row>
    <row r="246" spans="1:24" x14ac:dyDescent="0.25">
      <c r="A246" s="61"/>
      <c r="B246" s="62"/>
      <c r="C246" s="63" t="s">
        <v>126</v>
      </c>
      <c r="D246" s="60"/>
      <c r="E246" s="60"/>
      <c r="F246" s="60"/>
      <c r="G246" s="60"/>
      <c r="H246" s="60"/>
      <c r="I246" s="60"/>
      <c r="J246" s="60"/>
      <c r="K246" s="60"/>
      <c r="L246" s="60"/>
      <c r="M246" s="60"/>
      <c r="N246" s="60"/>
      <c r="O246" s="60"/>
      <c r="P246" s="60"/>
      <c r="Q246" s="60"/>
      <c r="R246" s="60"/>
      <c r="S246" s="60"/>
      <c r="T246" s="60"/>
      <c r="U246" s="60"/>
      <c r="V246" s="65">
        <v>0</v>
      </c>
      <c r="W246" s="60">
        <v>1</v>
      </c>
      <c r="X246" s="66">
        <f t="shared" si="2"/>
        <v>0</v>
      </c>
    </row>
    <row r="247" spans="1:24" ht="115.5" customHeight="1" x14ac:dyDescent="0.25">
      <c r="A247" s="61" t="s">
        <v>58</v>
      </c>
      <c r="B247" s="62" t="s">
        <v>306</v>
      </c>
      <c r="C247" s="63" t="s">
        <v>221</v>
      </c>
      <c r="D247" s="60" t="s">
        <v>174</v>
      </c>
      <c r="E247" s="60"/>
      <c r="F247" s="60"/>
      <c r="G247" s="60"/>
      <c r="H247" s="60"/>
      <c r="I247" s="60"/>
      <c r="J247" s="60"/>
      <c r="K247" s="60"/>
      <c r="L247" s="60"/>
      <c r="M247" s="60"/>
      <c r="N247" s="60"/>
      <c r="O247" s="60"/>
      <c r="P247" s="60"/>
      <c r="Q247" s="60"/>
      <c r="R247" s="60"/>
      <c r="S247" s="60"/>
      <c r="T247" s="60"/>
      <c r="U247" s="60"/>
      <c r="V247" s="65">
        <v>0</v>
      </c>
      <c r="W247" s="60">
        <v>3</v>
      </c>
      <c r="X247" s="66">
        <f t="shared" si="2"/>
        <v>0</v>
      </c>
    </row>
    <row r="248" spans="1:24" ht="74.25" customHeight="1" x14ac:dyDescent="0.25">
      <c r="A248" s="61" t="s">
        <v>58</v>
      </c>
      <c r="B248" s="62" t="s">
        <v>307</v>
      </c>
      <c r="C248" s="63" t="s">
        <v>198</v>
      </c>
      <c r="D248" s="60" t="s">
        <v>174</v>
      </c>
      <c r="E248" s="60"/>
      <c r="F248" s="60"/>
      <c r="G248" s="60"/>
      <c r="H248" s="60"/>
      <c r="I248" s="60"/>
      <c r="J248" s="60"/>
      <c r="K248" s="60"/>
      <c r="L248" s="60"/>
      <c r="M248" s="60" t="s">
        <v>96</v>
      </c>
      <c r="N248" s="68">
        <v>1650</v>
      </c>
      <c r="O248" s="68"/>
      <c r="P248" s="68"/>
      <c r="Q248" s="60"/>
      <c r="R248" s="60"/>
      <c r="S248" s="60"/>
      <c r="T248" s="60"/>
      <c r="U248" s="60"/>
      <c r="V248" s="65">
        <v>0</v>
      </c>
      <c r="W248" s="60">
        <v>3</v>
      </c>
      <c r="X248" s="66">
        <f t="shared" si="2"/>
        <v>0</v>
      </c>
    </row>
    <row r="249" spans="1:24" ht="77.25" customHeight="1" x14ac:dyDescent="0.25">
      <c r="A249" s="61" t="s">
        <v>58</v>
      </c>
      <c r="B249" s="62" t="s">
        <v>308</v>
      </c>
      <c r="C249" s="63" t="s">
        <v>241</v>
      </c>
      <c r="D249" s="60" t="s">
        <v>174</v>
      </c>
      <c r="E249" s="60"/>
      <c r="F249" s="60"/>
      <c r="G249" s="60"/>
      <c r="H249" s="60"/>
      <c r="I249" s="60"/>
      <c r="J249" s="60"/>
      <c r="K249" s="60"/>
      <c r="L249" s="60"/>
      <c r="M249" s="60"/>
      <c r="N249" s="68"/>
      <c r="O249" s="68"/>
      <c r="P249" s="68"/>
      <c r="Q249" s="60"/>
      <c r="R249" s="60"/>
      <c r="S249" s="60"/>
      <c r="T249" s="60"/>
      <c r="U249" s="60"/>
      <c r="V249" s="65">
        <v>0</v>
      </c>
      <c r="W249" s="60">
        <v>1</v>
      </c>
      <c r="X249" s="66">
        <f t="shared" si="2"/>
        <v>0</v>
      </c>
    </row>
    <row r="250" spans="1:24" ht="14.25" customHeight="1" x14ac:dyDescent="0.25">
      <c r="A250" s="61" t="s">
        <v>104</v>
      </c>
      <c r="B250" s="62" t="s">
        <v>309</v>
      </c>
      <c r="C250" s="63" t="s">
        <v>412</v>
      </c>
      <c r="D250" s="60"/>
      <c r="E250" s="60"/>
      <c r="F250" s="60"/>
      <c r="G250" s="60"/>
      <c r="H250" s="60"/>
      <c r="I250" s="60"/>
      <c r="J250" s="60"/>
      <c r="K250" s="60"/>
      <c r="L250" s="60"/>
      <c r="M250" s="60"/>
      <c r="N250" s="60"/>
      <c r="O250" s="60"/>
      <c r="P250" s="60"/>
      <c r="Q250" s="60"/>
      <c r="R250" s="60"/>
      <c r="S250" s="60"/>
      <c r="T250" s="60">
        <v>1.5</v>
      </c>
      <c r="U250" s="60"/>
      <c r="V250" s="65">
        <v>0</v>
      </c>
      <c r="W250" s="60">
        <v>1</v>
      </c>
      <c r="X250" s="66">
        <f t="shared" si="2"/>
        <v>0</v>
      </c>
    </row>
    <row r="251" spans="1:24" ht="191.25" customHeight="1" x14ac:dyDescent="0.25">
      <c r="A251" s="52" t="s">
        <v>58</v>
      </c>
      <c r="B251" s="62" t="s">
        <v>310</v>
      </c>
      <c r="C251" s="63" t="s">
        <v>113</v>
      </c>
      <c r="D251" s="60"/>
      <c r="E251" s="60"/>
      <c r="F251" s="60"/>
      <c r="G251" s="60"/>
      <c r="H251" s="60">
        <v>3500</v>
      </c>
      <c r="I251" s="60"/>
      <c r="J251" s="60"/>
      <c r="K251" s="60">
        <v>300</v>
      </c>
      <c r="L251" s="60"/>
      <c r="M251" s="60"/>
      <c r="N251" s="68"/>
      <c r="O251" s="68"/>
      <c r="P251" s="68"/>
      <c r="Q251" s="60"/>
      <c r="R251" s="60"/>
      <c r="S251" s="60"/>
      <c r="T251" s="60"/>
      <c r="U251" s="60"/>
      <c r="V251" s="65">
        <v>0</v>
      </c>
      <c r="W251" s="60">
        <v>1</v>
      </c>
      <c r="X251" s="66">
        <f t="shared" si="2"/>
        <v>0</v>
      </c>
    </row>
    <row r="252" spans="1:24" x14ac:dyDescent="0.25">
      <c r="B252" s="53" t="s">
        <v>311</v>
      </c>
      <c r="C252" s="67" t="s">
        <v>312</v>
      </c>
      <c r="D252" s="60"/>
      <c r="E252" s="60"/>
      <c r="F252" s="60"/>
      <c r="G252" s="60"/>
      <c r="H252" s="60"/>
      <c r="I252" s="60"/>
      <c r="J252" s="60"/>
      <c r="K252" s="60"/>
      <c r="L252" s="60"/>
      <c r="M252" s="60"/>
      <c r="N252" s="68"/>
      <c r="O252" s="68"/>
      <c r="P252" s="68"/>
      <c r="Q252" s="60"/>
      <c r="R252" s="60"/>
      <c r="S252" s="60"/>
      <c r="T252" s="60"/>
      <c r="U252" s="60"/>
      <c r="V252" s="65">
        <v>0</v>
      </c>
      <c r="W252" s="60"/>
      <c r="X252" s="66">
        <f t="shared" si="2"/>
        <v>0</v>
      </c>
    </row>
    <row r="253" spans="1:24" ht="108.75" customHeight="1" x14ac:dyDescent="0.25">
      <c r="A253" s="52" t="s">
        <v>72</v>
      </c>
      <c r="B253" s="62" t="s">
        <v>313</v>
      </c>
      <c r="C253" s="63" t="s">
        <v>314</v>
      </c>
      <c r="D253" s="60" t="s">
        <v>174</v>
      </c>
      <c r="E253" s="60"/>
      <c r="F253" s="60"/>
      <c r="G253" s="60"/>
      <c r="H253" s="60"/>
      <c r="I253" s="60"/>
      <c r="J253" s="60"/>
      <c r="K253" s="60"/>
      <c r="L253" s="60"/>
      <c r="M253" s="60"/>
      <c r="N253" s="68"/>
      <c r="O253" s="68"/>
      <c r="P253" s="68"/>
      <c r="Q253" s="60"/>
      <c r="R253" s="60"/>
      <c r="S253" s="60"/>
      <c r="T253" s="60"/>
      <c r="U253" s="60"/>
      <c r="V253" s="65">
        <v>0</v>
      </c>
      <c r="W253" s="60">
        <v>1</v>
      </c>
      <c r="X253" s="66">
        <f t="shared" si="2"/>
        <v>0</v>
      </c>
    </row>
    <row r="254" spans="1:24" x14ac:dyDescent="0.25">
      <c r="A254" s="73"/>
      <c r="B254" s="72" t="s">
        <v>315</v>
      </c>
      <c r="C254" s="54" t="s">
        <v>316</v>
      </c>
      <c r="D254" s="55"/>
      <c r="E254" s="60"/>
      <c r="F254" s="60"/>
      <c r="G254" s="60"/>
      <c r="H254" s="60"/>
      <c r="I254" s="60"/>
      <c r="J254" s="60"/>
      <c r="K254" s="60"/>
      <c r="L254" s="60"/>
      <c r="M254" s="60"/>
      <c r="N254" s="60"/>
      <c r="O254" s="60"/>
      <c r="P254" s="60"/>
      <c r="Q254" s="60"/>
      <c r="R254" s="60"/>
      <c r="S254" s="60"/>
      <c r="T254" s="60"/>
      <c r="U254" s="60"/>
      <c r="V254" s="65">
        <v>0</v>
      </c>
      <c r="W254" s="60"/>
      <c r="X254" s="66">
        <f t="shared" si="2"/>
        <v>0</v>
      </c>
    </row>
    <row r="255" spans="1:24" x14ac:dyDescent="0.25">
      <c r="A255" s="61" t="s">
        <v>104</v>
      </c>
      <c r="B255" s="62" t="s">
        <v>317</v>
      </c>
      <c r="C255" s="63" t="s">
        <v>413</v>
      </c>
      <c r="D255" s="60"/>
      <c r="E255" s="60"/>
      <c r="F255" s="60"/>
      <c r="G255" s="60"/>
      <c r="H255" s="60"/>
      <c r="I255" s="60"/>
      <c r="J255" s="60"/>
      <c r="K255" s="60"/>
      <c r="L255" s="60"/>
      <c r="M255" s="60"/>
      <c r="N255" s="68"/>
      <c r="O255" s="68"/>
      <c r="P255" s="68"/>
      <c r="Q255" s="60"/>
      <c r="R255" s="60"/>
      <c r="S255" s="60"/>
      <c r="T255" s="60">
        <v>40</v>
      </c>
      <c r="U255" s="60"/>
      <c r="V255" s="65">
        <v>0</v>
      </c>
      <c r="W255" s="60">
        <v>2</v>
      </c>
      <c r="X255" s="66">
        <f t="shared" si="2"/>
        <v>0</v>
      </c>
    </row>
    <row r="256" spans="1:24" x14ac:dyDescent="0.25">
      <c r="A256" s="61" t="s">
        <v>104</v>
      </c>
      <c r="B256" s="62" t="s">
        <v>318</v>
      </c>
      <c r="C256" s="63" t="s">
        <v>414</v>
      </c>
      <c r="D256" s="60"/>
      <c r="E256" s="60"/>
      <c r="F256" s="60"/>
      <c r="G256" s="60"/>
      <c r="H256" s="60"/>
      <c r="I256" s="60"/>
      <c r="J256" s="60"/>
      <c r="K256" s="60"/>
      <c r="L256" s="60"/>
      <c r="M256" s="60"/>
      <c r="N256" s="68"/>
      <c r="O256" s="68"/>
      <c r="P256" s="68"/>
      <c r="Q256" s="60"/>
      <c r="R256" s="60"/>
      <c r="S256" s="60"/>
      <c r="T256" s="60">
        <v>2</v>
      </c>
      <c r="U256" s="60"/>
      <c r="V256" s="65">
        <v>0</v>
      </c>
      <c r="W256" s="60">
        <v>30</v>
      </c>
      <c r="X256" s="66">
        <f t="shared" si="2"/>
        <v>0</v>
      </c>
    </row>
    <row r="257" spans="1:24" ht="270.75" customHeight="1" x14ac:dyDescent="0.25">
      <c r="A257" s="61" t="s">
        <v>58</v>
      </c>
      <c r="B257" s="62" t="s">
        <v>319</v>
      </c>
      <c r="C257" s="63" t="s">
        <v>320</v>
      </c>
      <c r="D257" s="60" t="s">
        <v>174</v>
      </c>
      <c r="E257" s="60"/>
      <c r="F257" s="60"/>
      <c r="G257" s="60" t="s">
        <v>96</v>
      </c>
      <c r="H257" s="60">
        <v>8500</v>
      </c>
      <c r="I257" s="60"/>
      <c r="J257" s="60"/>
      <c r="K257" s="60"/>
      <c r="L257" s="60"/>
      <c r="M257" s="60"/>
      <c r="N257" s="68"/>
      <c r="O257" s="68"/>
      <c r="P257" s="68"/>
      <c r="Q257" s="60"/>
      <c r="R257" s="60"/>
      <c r="S257" s="60" t="s">
        <v>96</v>
      </c>
      <c r="T257" s="60">
        <v>11</v>
      </c>
      <c r="U257" s="60"/>
      <c r="V257" s="65">
        <v>0</v>
      </c>
      <c r="W257" s="60">
        <v>1</v>
      </c>
      <c r="X257" s="66">
        <f t="shared" si="2"/>
        <v>0</v>
      </c>
    </row>
    <row r="258" spans="1:24" ht="150" customHeight="1" x14ac:dyDescent="0.25">
      <c r="A258" s="61" t="s">
        <v>58</v>
      </c>
      <c r="B258" s="62" t="s">
        <v>321</v>
      </c>
      <c r="C258" s="63" t="s">
        <v>322</v>
      </c>
      <c r="D258" s="60"/>
      <c r="E258" s="60"/>
      <c r="F258" s="60"/>
      <c r="G258" s="60"/>
      <c r="H258" s="60"/>
      <c r="I258" s="60"/>
      <c r="J258" s="60"/>
      <c r="K258" s="60"/>
      <c r="L258" s="60"/>
      <c r="M258" s="60"/>
      <c r="N258" s="68"/>
      <c r="O258" s="68"/>
      <c r="P258" s="68"/>
      <c r="Q258" s="60"/>
      <c r="R258" s="60"/>
      <c r="S258" s="60"/>
      <c r="T258" s="60">
        <v>10</v>
      </c>
      <c r="U258" s="60"/>
      <c r="V258" s="65">
        <v>0</v>
      </c>
      <c r="W258" s="60">
        <v>2</v>
      </c>
      <c r="X258" s="66">
        <f t="shared" si="2"/>
        <v>0</v>
      </c>
    </row>
    <row r="259" spans="1:24" x14ac:dyDescent="0.25">
      <c r="A259" s="61" t="s">
        <v>104</v>
      </c>
      <c r="B259" s="62" t="s">
        <v>323</v>
      </c>
      <c r="C259" s="63" t="s">
        <v>415</v>
      </c>
      <c r="D259" s="60"/>
      <c r="E259" s="60"/>
      <c r="F259" s="60"/>
      <c r="G259" s="60"/>
      <c r="H259" s="60"/>
      <c r="I259" s="60"/>
      <c r="J259" s="60"/>
      <c r="K259" s="60"/>
      <c r="L259" s="60"/>
      <c r="M259" s="60"/>
      <c r="N259" s="68"/>
      <c r="O259" s="68"/>
      <c r="P259" s="68"/>
      <c r="Q259" s="60"/>
      <c r="R259" s="60"/>
      <c r="S259" s="60"/>
      <c r="T259" s="60"/>
      <c r="U259" s="60"/>
      <c r="V259" s="65">
        <v>0</v>
      </c>
      <c r="W259" s="60">
        <v>1</v>
      </c>
      <c r="X259" s="66">
        <f t="shared" si="2"/>
        <v>0</v>
      </c>
    </row>
    <row r="260" spans="1:24" x14ac:dyDescent="0.25">
      <c r="A260" s="61" t="s">
        <v>58</v>
      </c>
      <c r="B260" s="62" t="s">
        <v>324</v>
      </c>
      <c r="C260" s="63" t="s">
        <v>131</v>
      </c>
      <c r="D260" s="60"/>
      <c r="E260" s="60"/>
      <c r="F260" s="60"/>
      <c r="G260" s="60"/>
      <c r="H260" s="60">
        <v>2000</v>
      </c>
      <c r="I260" s="60"/>
      <c r="J260" s="60"/>
      <c r="K260" s="60">
        <v>700</v>
      </c>
      <c r="L260" s="60"/>
      <c r="M260" s="60"/>
      <c r="N260" s="60">
        <v>900</v>
      </c>
      <c r="O260" s="60"/>
      <c r="P260" s="60"/>
      <c r="Q260" s="60"/>
      <c r="R260" s="60"/>
      <c r="S260" s="60"/>
      <c r="T260" s="60"/>
      <c r="U260" s="60"/>
      <c r="V260" s="65">
        <v>0</v>
      </c>
      <c r="W260" s="60">
        <v>2</v>
      </c>
      <c r="X260" s="66">
        <f t="shared" si="2"/>
        <v>0</v>
      </c>
    </row>
    <row r="261" spans="1:24" x14ac:dyDescent="0.25">
      <c r="A261" s="61" t="s">
        <v>104</v>
      </c>
      <c r="B261" s="62" t="s">
        <v>325</v>
      </c>
      <c r="C261" s="63" t="s">
        <v>416</v>
      </c>
      <c r="D261" s="60"/>
      <c r="E261" s="60"/>
      <c r="F261" s="60"/>
      <c r="G261" s="60"/>
      <c r="H261" s="60"/>
      <c r="I261" s="60"/>
      <c r="J261" s="60"/>
      <c r="K261" s="60"/>
      <c r="L261" s="60"/>
      <c r="M261" s="60"/>
      <c r="N261" s="68"/>
      <c r="O261" s="68"/>
      <c r="P261" s="68"/>
      <c r="Q261" s="60"/>
      <c r="R261" s="60"/>
      <c r="S261" s="60"/>
      <c r="T261" s="60">
        <v>2.8</v>
      </c>
      <c r="U261" s="60"/>
      <c r="V261" s="65">
        <v>0</v>
      </c>
      <c r="W261" s="60">
        <v>60</v>
      </c>
      <c r="X261" s="66">
        <f t="shared" si="2"/>
        <v>0</v>
      </c>
    </row>
    <row r="262" spans="1:24" x14ac:dyDescent="0.25">
      <c r="A262" s="73"/>
      <c r="B262" s="72" t="s">
        <v>326</v>
      </c>
      <c r="C262" s="54" t="s">
        <v>327</v>
      </c>
      <c r="D262" s="55"/>
      <c r="E262" s="60"/>
      <c r="F262" s="60"/>
      <c r="G262" s="60"/>
      <c r="H262" s="60"/>
      <c r="I262" s="60"/>
      <c r="J262" s="60"/>
      <c r="K262" s="60"/>
      <c r="L262" s="60"/>
      <c r="M262" s="60"/>
      <c r="N262" s="60"/>
      <c r="O262" s="60"/>
      <c r="P262" s="60"/>
      <c r="Q262" s="60"/>
      <c r="R262" s="60"/>
      <c r="S262" s="60"/>
      <c r="T262" s="60"/>
      <c r="U262" s="60"/>
      <c r="V262" s="65">
        <v>0</v>
      </c>
      <c r="W262" s="60"/>
      <c r="X262" s="66">
        <f t="shared" si="2"/>
        <v>0</v>
      </c>
    </row>
    <row r="263" spans="1:24" ht="77.25" customHeight="1" x14ac:dyDescent="0.25">
      <c r="A263" s="61" t="s">
        <v>58</v>
      </c>
      <c r="B263" s="62" t="s">
        <v>328</v>
      </c>
      <c r="C263" s="63" t="s">
        <v>329</v>
      </c>
      <c r="D263" s="60" t="s">
        <v>61</v>
      </c>
      <c r="E263" s="60"/>
      <c r="F263" s="60"/>
      <c r="G263" s="60"/>
      <c r="H263" s="60"/>
      <c r="I263" s="60"/>
      <c r="J263" s="60"/>
      <c r="K263" s="60"/>
      <c r="L263" s="60"/>
      <c r="M263" s="60"/>
      <c r="N263" s="68"/>
      <c r="O263" s="68"/>
      <c r="P263" s="68"/>
      <c r="Q263" s="60"/>
      <c r="R263" s="60"/>
      <c r="S263" s="64">
        <v>-0.1</v>
      </c>
      <c r="T263" s="60">
        <v>69.2</v>
      </c>
      <c r="U263" s="60"/>
      <c r="V263" s="65">
        <v>0</v>
      </c>
      <c r="W263" s="60">
        <v>1</v>
      </c>
      <c r="X263" s="66">
        <f t="shared" si="2"/>
        <v>0</v>
      </c>
    </row>
    <row r="264" spans="1:24" ht="185.25" customHeight="1" x14ac:dyDescent="0.25">
      <c r="A264" s="61" t="s">
        <v>58</v>
      </c>
      <c r="B264" s="62" t="s">
        <v>330</v>
      </c>
      <c r="C264" s="63" t="s">
        <v>113</v>
      </c>
      <c r="D264" s="60"/>
      <c r="E264" s="60"/>
      <c r="F264" s="60"/>
      <c r="G264" s="60"/>
      <c r="H264" s="60">
        <v>3350</v>
      </c>
      <c r="I264" s="60"/>
      <c r="J264" s="60"/>
      <c r="K264" s="60">
        <v>200</v>
      </c>
      <c r="L264" s="60"/>
      <c r="M264" s="60"/>
      <c r="N264" s="68"/>
      <c r="O264" s="68"/>
      <c r="P264" s="68"/>
      <c r="Q264" s="60"/>
      <c r="R264" s="60"/>
      <c r="S264" s="60"/>
      <c r="T264" s="60"/>
      <c r="U264" s="60"/>
      <c r="V264" s="65">
        <v>0</v>
      </c>
      <c r="W264" s="60">
        <v>1</v>
      </c>
      <c r="X264" s="66">
        <f t="shared" si="2"/>
        <v>0</v>
      </c>
    </row>
    <row r="265" spans="1:24" ht="186" customHeight="1" x14ac:dyDescent="0.25">
      <c r="A265" s="61" t="s">
        <v>58</v>
      </c>
      <c r="B265" s="62" t="s">
        <v>331</v>
      </c>
      <c r="C265" s="63" t="s">
        <v>113</v>
      </c>
      <c r="D265" s="60"/>
      <c r="E265" s="60"/>
      <c r="F265" s="60"/>
      <c r="G265" s="60"/>
      <c r="H265" s="60">
        <v>2400</v>
      </c>
      <c r="I265" s="60"/>
      <c r="J265" s="60"/>
      <c r="K265" s="60">
        <v>200</v>
      </c>
      <c r="L265" s="60"/>
      <c r="M265" s="60"/>
      <c r="N265" s="68"/>
      <c r="O265" s="68"/>
      <c r="P265" s="68"/>
      <c r="Q265" s="60"/>
      <c r="R265" s="60"/>
      <c r="S265" s="60"/>
      <c r="T265" s="60"/>
      <c r="U265" s="60"/>
      <c r="V265" s="65">
        <v>0</v>
      </c>
      <c r="W265" s="60">
        <v>1</v>
      </c>
      <c r="X265" s="66">
        <f t="shared" si="2"/>
        <v>0</v>
      </c>
    </row>
    <row r="266" spans="1:24" ht="55.5" customHeight="1" x14ac:dyDescent="0.25">
      <c r="A266" s="61" t="s">
        <v>58</v>
      </c>
      <c r="B266" s="62" t="s">
        <v>332</v>
      </c>
      <c r="C266" s="63" t="s">
        <v>218</v>
      </c>
      <c r="D266" s="60"/>
      <c r="E266" s="68"/>
      <c r="F266" s="68"/>
      <c r="G266" s="68"/>
      <c r="H266" s="60"/>
      <c r="I266" s="60"/>
      <c r="J266" s="60"/>
      <c r="K266" s="60"/>
      <c r="L266" s="60"/>
      <c r="M266" s="60"/>
      <c r="N266" s="60"/>
      <c r="O266" s="60"/>
      <c r="P266" s="60"/>
      <c r="Q266" s="60"/>
      <c r="R266" s="60"/>
      <c r="S266" s="60"/>
      <c r="T266" s="60"/>
      <c r="U266" s="60"/>
      <c r="V266" s="65">
        <v>0</v>
      </c>
      <c r="W266" s="60">
        <v>1</v>
      </c>
      <c r="X266" s="66">
        <f t="shared" si="2"/>
        <v>0</v>
      </c>
    </row>
    <row r="267" spans="1:24" x14ac:dyDescent="0.25">
      <c r="A267" s="73"/>
      <c r="B267" s="72" t="s">
        <v>333</v>
      </c>
      <c r="C267" s="54" t="s">
        <v>334</v>
      </c>
      <c r="D267" s="55"/>
      <c r="E267" s="60"/>
      <c r="F267" s="60"/>
      <c r="G267" s="60"/>
      <c r="H267" s="60"/>
      <c r="I267" s="60"/>
      <c r="J267" s="60"/>
      <c r="K267" s="60"/>
      <c r="L267" s="60"/>
      <c r="M267" s="60"/>
      <c r="N267" s="60"/>
      <c r="O267" s="60"/>
      <c r="P267" s="60"/>
      <c r="Q267" s="60"/>
      <c r="R267" s="60"/>
      <c r="S267" s="60"/>
      <c r="T267" s="60"/>
      <c r="U267" s="60"/>
      <c r="V267" s="65">
        <v>0</v>
      </c>
      <c r="W267" s="60"/>
      <c r="X267" s="66">
        <f t="shared" si="2"/>
        <v>0</v>
      </c>
    </row>
    <row r="268" spans="1:24" x14ac:dyDescent="0.25">
      <c r="A268" s="73"/>
      <c r="B268" s="72" t="s">
        <v>335</v>
      </c>
      <c r="C268" s="54" t="s">
        <v>336</v>
      </c>
      <c r="D268" s="55"/>
      <c r="E268" s="60"/>
      <c r="F268" s="60"/>
      <c r="G268" s="60"/>
      <c r="H268" s="60"/>
      <c r="I268" s="60"/>
      <c r="J268" s="60"/>
      <c r="K268" s="60"/>
      <c r="L268" s="60"/>
      <c r="M268" s="60"/>
      <c r="N268" s="60"/>
      <c r="O268" s="60"/>
      <c r="P268" s="60"/>
      <c r="Q268" s="60"/>
      <c r="R268" s="60"/>
      <c r="S268" s="60"/>
      <c r="T268" s="60"/>
      <c r="U268" s="60"/>
      <c r="V268" s="65">
        <v>0</v>
      </c>
      <c r="W268" s="60"/>
      <c r="X268" s="66">
        <f t="shared" si="2"/>
        <v>0</v>
      </c>
    </row>
    <row r="269" spans="1:24" ht="199.5" customHeight="1" x14ac:dyDescent="0.25">
      <c r="A269" s="61" t="s">
        <v>58</v>
      </c>
      <c r="B269" s="62" t="s">
        <v>337</v>
      </c>
      <c r="C269" s="63" t="s">
        <v>427</v>
      </c>
      <c r="D269" s="60" t="s">
        <v>61</v>
      </c>
      <c r="E269" s="60"/>
      <c r="F269" s="60"/>
      <c r="G269" s="60"/>
      <c r="H269" s="60"/>
      <c r="I269" s="60"/>
      <c r="J269" s="60"/>
      <c r="K269" s="60"/>
      <c r="L269" s="60"/>
      <c r="M269" s="60"/>
      <c r="N269" s="68"/>
      <c r="O269" s="68"/>
      <c r="P269" s="68"/>
      <c r="Q269" s="60"/>
      <c r="R269" s="60"/>
      <c r="S269" s="60" t="s">
        <v>96</v>
      </c>
      <c r="T269" s="60">
        <v>50.1</v>
      </c>
      <c r="U269" s="60"/>
      <c r="V269" s="65">
        <v>0</v>
      </c>
      <c r="W269" s="60">
        <v>1</v>
      </c>
      <c r="X269" s="66">
        <f t="shared" si="2"/>
        <v>0</v>
      </c>
    </row>
    <row r="270" spans="1:24" x14ac:dyDescent="0.25">
      <c r="A270" s="61" t="s">
        <v>104</v>
      </c>
      <c r="B270" s="62" t="s">
        <v>338</v>
      </c>
      <c r="C270" s="63" t="s">
        <v>417</v>
      </c>
      <c r="D270" s="60"/>
      <c r="E270" s="60"/>
      <c r="F270" s="60"/>
      <c r="G270" s="60"/>
      <c r="H270" s="60"/>
      <c r="I270" s="60"/>
      <c r="J270" s="60"/>
      <c r="K270" s="60"/>
      <c r="L270" s="60"/>
      <c r="M270" s="60"/>
      <c r="N270" s="68"/>
      <c r="O270" s="68"/>
      <c r="P270" s="68"/>
      <c r="Q270" s="60"/>
      <c r="R270" s="60"/>
      <c r="S270" s="60"/>
      <c r="T270" s="60">
        <v>25</v>
      </c>
      <c r="U270" s="60"/>
      <c r="V270" s="65">
        <v>0</v>
      </c>
      <c r="W270" s="60">
        <v>1</v>
      </c>
      <c r="X270" s="66">
        <f t="shared" si="2"/>
        <v>0</v>
      </c>
    </row>
    <row r="271" spans="1:24" ht="47.25" x14ac:dyDescent="0.25">
      <c r="A271" s="61" t="s">
        <v>58</v>
      </c>
      <c r="B271" s="62" t="s">
        <v>339</v>
      </c>
      <c r="C271" s="63" t="s">
        <v>218</v>
      </c>
      <c r="D271" s="60"/>
      <c r="E271" s="68"/>
      <c r="F271" s="68"/>
      <c r="G271" s="68"/>
      <c r="H271" s="60"/>
      <c r="I271" s="60"/>
      <c r="J271" s="60"/>
      <c r="K271" s="60"/>
      <c r="L271" s="60"/>
      <c r="M271" s="60"/>
      <c r="N271" s="60"/>
      <c r="O271" s="60"/>
      <c r="P271" s="60"/>
      <c r="Q271" s="60"/>
      <c r="R271" s="60"/>
      <c r="S271" s="60"/>
      <c r="T271" s="60"/>
      <c r="U271" s="60"/>
      <c r="V271" s="65">
        <v>0</v>
      </c>
      <c r="W271" s="60">
        <v>1</v>
      </c>
      <c r="X271" s="66">
        <f t="shared" si="2"/>
        <v>0</v>
      </c>
    </row>
    <row r="272" spans="1:24" x14ac:dyDescent="0.25">
      <c r="A272" s="73"/>
      <c r="B272" s="72" t="s">
        <v>340</v>
      </c>
      <c r="C272" s="54" t="s">
        <v>341</v>
      </c>
      <c r="D272" s="55"/>
      <c r="E272" s="60"/>
      <c r="F272" s="60"/>
      <c r="G272" s="60"/>
      <c r="H272" s="60"/>
      <c r="I272" s="60"/>
      <c r="J272" s="60"/>
      <c r="K272" s="60"/>
      <c r="L272" s="60"/>
      <c r="M272" s="60"/>
      <c r="N272" s="60"/>
      <c r="O272" s="60"/>
      <c r="P272" s="60"/>
      <c r="Q272" s="60"/>
      <c r="R272" s="60"/>
      <c r="S272" s="60"/>
      <c r="T272" s="60"/>
      <c r="U272" s="60"/>
      <c r="V272" s="65">
        <v>0</v>
      </c>
      <c r="W272" s="60"/>
      <c r="X272" s="66">
        <f t="shared" si="2"/>
        <v>0</v>
      </c>
    </row>
    <row r="273" spans="1:24" ht="165" customHeight="1" x14ac:dyDescent="0.25">
      <c r="A273" s="61" t="s">
        <v>58</v>
      </c>
      <c r="B273" s="62" t="s">
        <v>342</v>
      </c>
      <c r="C273" s="63" t="s">
        <v>343</v>
      </c>
      <c r="D273" s="60" t="s">
        <v>174</v>
      </c>
      <c r="E273" s="60"/>
      <c r="F273" s="60"/>
      <c r="G273" s="60"/>
      <c r="H273" s="60">
        <v>6000</v>
      </c>
      <c r="I273" s="60"/>
      <c r="J273" s="60"/>
      <c r="K273" s="60">
        <v>5900</v>
      </c>
      <c r="L273" s="60"/>
      <c r="M273" s="60"/>
      <c r="N273" s="68">
        <v>2300</v>
      </c>
      <c r="O273" s="68"/>
      <c r="P273" s="68"/>
      <c r="Q273" s="60"/>
      <c r="R273" s="60"/>
      <c r="S273" s="60"/>
      <c r="T273" s="60">
        <v>4</v>
      </c>
      <c r="U273" s="60"/>
      <c r="V273" s="65">
        <v>0</v>
      </c>
      <c r="W273" s="60">
        <v>1</v>
      </c>
      <c r="X273" s="66">
        <f t="shared" si="2"/>
        <v>0</v>
      </c>
    </row>
    <row r="274" spans="1:24" x14ac:dyDescent="0.25">
      <c r="A274" s="61"/>
      <c r="B274" s="77"/>
      <c r="C274" s="63" t="s">
        <v>428</v>
      </c>
      <c r="D274" s="78"/>
      <c r="E274" s="78"/>
      <c r="F274" s="78"/>
      <c r="G274" s="78"/>
      <c r="H274" s="78"/>
      <c r="I274" s="78"/>
      <c r="J274" s="78"/>
      <c r="K274" s="78"/>
      <c r="L274" s="78"/>
      <c r="M274" s="78"/>
      <c r="N274" s="79"/>
      <c r="O274" s="79"/>
      <c r="P274" s="79"/>
      <c r="Q274" s="78"/>
      <c r="R274" s="78"/>
      <c r="S274" s="78"/>
      <c r="T274" s="78"/>
      <c r="U274" s="78"/>
      <c r="V274" s="65">
        <v>0</v>
      </c>
      <c r="W274" s="78">
        <v>1</v>
      </c>
      <c r="X274" s="80">
        <f t="shared" si="2"/>
        <v>0</v>
      </c>
    </row>
    <row r="275" spans="1:24" ht="60.75" thickBot="1" x14ac:dyDescent="0.3">
      <c r="A275" s="61" t="s">
        <v>58</v>
      </c>
      <c r="B275" s="81" t="s">
        <v>344</v>
      </c>
      <c r="C275" s="82" t="s">
        <v>198</v>
      </c>
      <c r="D275" s="83" t="s">
        <v>174</v>
      </c>
      <c r="E275" s="83"/>
      <c r="F275" s="83"/>
      <c r="G275" s="83"/>
      <c r="H275" s="83"/>
      <c r="I275" s="83"/>
      <c r="J275" s="83"/>
      <c r="K275" s="83"/>
      <c r="L275" s="83"/>
      <c r="M275" s="83" t="s">
        <v>96</v>
      </c>
      <c r="N275" s="84">
        <v>1650</v>
      </c>
      <c r="O275" s="84"/>
      <c r="P275" s="84"/>
      <c r="Q275" s="83"/>
      <c r="R275" s="83"/>
      <c r="S275" s="83"/>
      <c r="T275" s="83"/>
      <c r="U275" s="83"/>
      <c r="V275" s="65">
        <v>0</v>
      </c>
      <c r="W275" s="83">
        <v>14</v>
      </c>
      <c r="X275" s="85">
        <f t="shared" si="2"/>
        <v>0</v>
      </c>
    </row>
    <row r="276" spans="1:24" x14ac:dyDescent="0.25">
      <c r="C276" s="86" t="s">
        <v>345</v>
      </c>
      <c r="D276" s="87"/>
      <c r="E276" s="88"/>
      <c r="F276" s="88"/>
      <c r="G276" s="88"/>
      <c r="H276" s="88"/>
      <c r="I276" s="88"/>
      <c r="J276" s="88"/>
      <c r="K276" s="88"/>
      <c r="L276" s="88"/>
      <c r="M276" s="88"/>
      <c r="N276" s="88"/>
      <c r="O276" s="88"/>
      <c r="P276" s="88"/>
      <c r="T276" s="88"/>
      <c r="U276" s="88"/>
      <c r="W276" s="88"/>
      <c r="X276" s="90">
        <f>SUM(X5:X275)</f>
        <v>0</v>
      </c>
    </row>
    <row r="277" spans="1:24" x14ac:dyDescent="0.25">
      <c r="C277" s="91" t="s">
        <v>346</v>
      </c>
      <c r="D277" s="92"/>
      <c r="X277" s="93">
        <v>0</v>
      </c>
    </row>
    <row r="278" spans="1:24" x14ac:dyDescent="0.25">
      <c r="C278" s="91" t="s">
        <v>347</v>
      </c>
      <c r="D278" s="92"/>
      <c r="Q278" s="94"/>
      <c r="R278" s="94"/>
      <c r="S278" s="94"/>
      <c r="T278" s="94"/>
      <c r="U278" s="94"/>
      <c r="X278" s="93">
        <v>0</v>
      </c>
    </row>
    <row r="279" spans="1:24" x14ac:dyDescent="0.25">
      <c r="C279" s="86" t="s">
        <v>348</v>
      </c>
      <c r="D279" s="87"/>
      <c r="X279" s="95">
        <f>SUM(X276:X278)</f>
        <v>0</v>
      </c>
    </row>
    <row r="280" spans="1:24" x14ac:dyDescent="0.25">
      <c r="C280" s="91" t="s">
        <v>349</v>
      </c>
      <c r="D280" s="92"/>
      <c r="X280" s="93">
        <f>X281-X279</f>
        <v>0</v>
      </c>
    </row>
    <row r="281" spans="1:24" x14ac:dyDescent="0.25">
      <c r="C281" s="86" t="s">
        <v>350</v>
      </c>
      <c r="D281" s="87"/>
      <c r="X281" s="95">
        <f>X279*1.21</f>
        <v>0</v>
      </c>
    </row>
    <row r="283" spans="1:24" ht="110.25" x14ac:dyDescent="0.25">
      <c r="C283" s="97" t="s">
        <v>351</v>
      </c>
      <c r="D283" s="98"/>
    </row>
    <row r="284" spans="1:24" x14ac:dyDescent="0.25">
      <c r="C284" s="91"/>
      <c r="D284" s="92"/>
    </row>
    <row r="285" spans="1:24" ht="16.5" thickBot="1" x14ac:dyDescent="0.3">
      <c r="C285" s="99" t="s">
        <v>352</v>
      </c>
      <c r="D285" s="100"/>
    </row>
    <row r="286" spans="1:24" x14ac:dyDescent="0.25">
      <c r="C286" s="101" t="s">
        <v>353</v>
      </c>
      <c r="D286" s="102"/>
    </row>
    <row r="287" spans="1:24" ht="31.5" x14ac:dyDescent="0.25">
      <c r="C287" s="101" t="s">
        <v>354</v>
      </c>
      <c r="D287" s="102"/>
    </row>
    <row r="288" spans="1:24" x14ac:dyDescent="0.25">
      <c r="C288" s="101" t="s">
        <v>355</v>
      </c>
      <c r="D288" s="102"/>
    </row>
    <row r="289" spans="3:4" x14ac:dyDescent="0.25">
      <c r="C289" s="101" t="s">
        <v>356</v>
      </c>
      <c r="D289" s="102"/>
    </row>
    <row r="290" spans="3:4" x14ac:dyDescent="0.25">
      <c r="C290" s="91" t="s">
        <v>357</v>
      </c>
      <c r="D290" s="92"/>
    </row>
    <row r="291" spans="3:4" x14ac:dyDescent="0.25">
      <c r="C291" s="91" t="s">
        <v>358</v>
      </c>
      <c r="D291" s="92"/>
    </row>
    <row r="292" spans="3:4" x14ac:dyDescent="0.25">
      <c r="C292" s="91" t="s">
        <v>359</v>
      </c>
      <c r="D292" s="92"/>
    </row>
    <row r="293" spans="3:4" x14ac:dyDescent="0.25">
      <c r="C293" s="91" t="s">
        <v>360</v>
      </c>
      <c r="D293" s="92"/>
    </row>
    <row r="294" spans="3:4" x14ac:dyDescent="0.25">
      <c r="C294" s="91" t="s">
        <v>361</v>
      </c>
      <c r="D294" s="92"/>
    </row>
    <row r="295" spans="3:4" x14ac:dyDescent="0.25">
      <c r="C295" s="91" t="s">
        <v>362</v>
      </c>
      <c r="D295" s="92"/>
    </row>
    <row r="296" spans="3:4" x14ac:dyDescent="0.25">
      <c r="C296" s="91" t="s">
        <v>363</v>
      </c>
      <c r="D296" s="92"/>
    </row>
    <row r="297" spans="3:4" x14ac:dyDescent="0.25">
      <c r="C297" s="91" t="s">
        <v>364</v>
      </c>
      <c r="D297" s="92"/>
    </row>
    <row r="298" spans="3:4" x14ac:dyDescent="0.25">
      <c r="C298" s="91" t="s">
        <v>365</v>
      </c>
      <c r="D298" s="92"/>
    </row>
    <row r="299" spans="3:4" x14ac:dyDescent="0.25">
      <c r="C299" s="101" t="s">
        <v>366</v>
      </c>
      <c r="D299" s="102"/>
    </row>
    <row r="300" spans="3:4" x14ac:dyDescent="0.25">
      <c r="C300" s="91" t="s">
        <v>367</v>
      </c>
      <c r="D300" s="92"/>
    </row>
    <row r="301" spans="3:4" x14ac:dyDescent="0.25">
      <c r="C301" s="91" t="s">
        <v>368</v>
      </c>
      <c r="D301" s="92"/>
    </row>
    <row r="302" spans="3:4" x14ac:dyDescent="0.25">
      <c r="C302" s="91" t="s">
        <v>369</v>
      </c>
      <c r="D302" s="92"/>
    </row>
    <row r="303" spans="3:4" x14ac:dyDescent="0.25">
      <c r="C303" s="91" t="s">
        <v>370</v>
      </c>
      <c r="D303" s="92"/>
    </row>
    <row r="304" spans="3:4" x14ac:dyDescent="0.25">
      <c r="C304" s="91" t="s">
        <v>371</v>
      </c>
      <c r="D304" s="92"/>
    </row>
    <row r="305" spans="3:4" x14ac:dyDescent="0.25">
      <c r="C305" s="91" t="s">
        <v>372</v>
      </c>
      <c r="D305" s="92"/>
    </row>
    <row r="306" spans="3:4" x14ac:dyDescent="0.25">
      <c r="C306" s="91" t="s">
        <v>373</v>
      </c>
      <c r="D306" s="92"/>
    </row>
    <row r="307" spans="3:4" x14ac:dyDescent="0.25">
      <c r="C307" s="91" t="s">
        <v>374</v>
      </c>
      <c r="D307" s="92"/>
    </row>
    <row r="308" spans="3:4" x14ac:dyDescent="0.25">
      <c r="C308" s="101" t="s">
        <v>375</v>
      </c>
      <c r="D308" s="102"/>
    </row>
    <row r="309" spans="3:4" x14ac:dyDescent="0.25">
      <c r="C309" s="91" t="s">
        <v>376</v>
      </c>
      <c r="D309" s="92"/>
    </row>
    <row r="310" spans="3:4" x14ac:dyDescent="0.25">
      <c r="C310" s="91" t="s">
        <v>377</v>
      </c>
      <c r="D310" s="92"/>
    </row>
    <row r="311" spans="3:4" x14ac:dyDescent="0.25">
      <c r="C311" s="91" t="s">
        <v>378</v>
      </c>
      <c r="D311" s="92"/>
    </row>
    <row r="312" spans="3:4" x14ac:dyDescent="0.25">
      <c r="C312" s="101" t="s">
        <v>379</v>
      </c>
      <c r="D312" s="102"/>
    </row>
    <row r="313" spans="3:4" x14ac:dyDescent="0.25">
      <c r="C313" s="91" t="s">
        <v>380</v>
      </c>
      <c r="D313" s="92"/>
    </row>
    <row r="314" spans="3:4" x14ac:dyDescent="0.25">
      <c r="C314" s="91" t="s">
        <v>381</v>
      </c>
      <c r="D314" s="92"/>
    </row>
    <row r="315" spans="3:4" x14ac:dyDescent="0.25">
      <c r="C315" s="91" t="s">
        <v>382</v>
      </c>
      <c r="D315" s="92"/>
    </row>
    <row r="316" spans="3:4" x14ac:dyDescent="0.25">
      <c r="C316" s="91" t="s">
        <v>383</v>
      </c>
      <c r="D316" s="92"/>
    </row>
    <row r="317" spans="3:4" x14ac:dyDescent="0.25">
      <c r="C317" s="91" t="s">
        <v>384</v>
      </c>
      <c r="D317" s="92"/>
    </row>
    <row r="318" spans="3:4" x14ac:dyDescent="0.25">
      <c r="C318" s="91" t="s">
        <v>385</v>
      </c>
      <c r="D318" s="92"/>
    </row>
    <row r="319" spans="3:4" x14ac:dyDescent="0.25">
      <c r="C319" s="101" t="s">
        <v>386</v>
      </c>
      <c r="D319" s="102"/>
    </row>
    <row r="320" spans="3:4" x14ac:dyDescent="0.25">
      <c r="C320" s="91" t="s">
        <v>387</v>
      </c>
      <c r="D320" s="92"/>
    </row>
    <row r="321" spans="3:4" x14ac:dyDescent="0.25">
      <c r="C321" s="91" t="s">
        <v>388</v>
      </c>
      <c r="D321" s="92"/>
    </row>
    <row r="322" spans="3:4" x14ac:dyDescent="0.25">
      <c r="C322" s="91" t="s">
        <v>389</v>
      </c>
      <c r="D322" s="92"/>
    </row>
    <row r="323" spans="3:4" x14ac:dyDescent="0.25">
      <c r="C323" s="101" t="s">
        <v>390</v>
      </c>
      <c r="D323" s="102"/>
    </row>
    <row r="324" spans="3:4" x14ac:dyDescent="0.25">
      <c r="C324" s="91" t="s">
        <v>391</v>
      </c>
      <c r="D324" s="92"/>
    </row>
    <row r="325" spans="3:4" x14ac:dyDescent="0.25">
      <c r="C325" s="91" t="s">
        <v>392</v>
      </c>
      <c r="D325" s="92"/>
    </row>
    <row r="326" spans="3:4" x14ac:dyDescent="0.25">
      <c r="C326" s="91" t="s">
        <v>393</v>
      </c>
      <c r="D326" s="92"/>
    </row>
    <row r="327" spans="3:4" ht="31.5" x14ac:dyDescent="0.25">
      <c r="C327" s="91" t="s">
        <v>394</v>
      </c>
      <c r="D327" s="92"/>
    </row>
    <row r="328" spans="3:4" ht="31.5" x14ac:dyDescent="0.25">
      <c r="C328" s="91" t="s">
        <v>395</v>
      </c>
      <c r="D328" s="92"/>
    </row>
    <row r="329" spans="3:4" ht="31.5" x14ac:dyDescent="0.25">
      <c r="C329" s="91" t="s">
        <v>396</v>
      </c>
      <c r="D329" s="92"/>
    </row>
    <row r="330" spans="3:4" ht="31.5" x14ac:dyDescent="0.25">
      <c r="C330" s="91" t="s">
        <v>397</v>
      </c>
      <c r="D330" s="92"/>
    </row>
    <row r="331" spans="3:4" x14ac:dyDescent="0.25">
      <c r="C331" s="101" t="s">
        <v>398</v>
      </c>
      <c r="D331" s="102"/>
    </row>
    <row r="332" spans="3:4" x14ac:dyDescent="0.25">
      <c r="C332" s="91" t="s">
        <v>399</v>
      </c>
      <c r="D332" s="92"/>
    </row>
    <row r="333" spans="3:4" x14ac:dyDescent="0.25">
      <c r="C333" s="91" t="s">
        <v>400</v>
      </c>
      <c r="D333" s="92"/>
    </row>
    <row r="334" spans="3:4" x14ac:dyDescent="0.25">
      <c r="C334" s="91" t="s">
        <v>401</v>
      </c>
      <c r="D334" s="92"/>
    </row>
  </sheetData>
  <pageMargins left="0.25" right="0.25" top="0.75" bottom="0.75" header="0.3" footer="0.3"/>
  <pageSetup paperSize="8" scale="5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Titulní</vt:lpstr>
      <vt:lpstr>BKB-SM-7301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Ryba</dc:creator>
  <cp:lastModifiedBy>Spunda</cp:lastModifiedBy>
  <cp:lastPrinted>2022-10-21T13:40:16Z</cp:lastPrinted>
  <dcterms:created xsi:type="dcterms:W3CDTF">2015-06-05T18:19:34Z</dcterms:created>
  <dcterms:modified xsi:type="dcterms:W3CDTF">2022-10-21T13:40:23Z</dcterms:modified>
</cp:coreProperties>
</file>